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<sst xmlns="http://schemas.openxmlformats.org/spreadsheetml/2006/main" count="434" uniqueCount="55">
  <si>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</si>
  <si>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</si>
  <si>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</si>
  <si>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</si>
  <si>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</si>
  <si>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</si>
  <si>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</si>
  <si>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</si>
  <si>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</si>
  <si>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</si>
  <si>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</si>
  <si>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</si>
  <si>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</si>
  <si>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</si>
  <si>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</si>
  <si>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</si>
  <si>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</si>
  <si>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</si>
  <si>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</si>
  <si>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</si>
  <si>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</si>
  <si>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</si>
  <si>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</si>
  <si>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</si>
  <si>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</si>
  <si>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</si>
  <si>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</si>
  <si>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</si>
  <si>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</si>
  <si>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</si>
  <si>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</si>
  <si>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</si>
  <si>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</si>
  <si>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</si>
  <si>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</si>
  <si>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</si>
  <si>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</si>
  <si>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</si>
  <si>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</si>
  <si>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</si>
  <si>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2275  Оплата інших енергоносіїв(вугілля,вивіз сміття)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</si>
  <si>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</si>
  <si>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</si>
  <si>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</si>
  <si>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</si>
  <si>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</si>
  <si>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</si>
  <si>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</si>
  <si>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</si>
  <si>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</si>
  <si>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вересень 2020 р.</t>
  </si>
  <si>
    <t>Видатки на утримання закладів освіти за жовтень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</si>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</sst>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</numFmts>
  <fonts count="4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1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201" fontId="0" fillId="0" borderId="11" xfId="60" applyFont="1" applyFill="1" applyBorder="1" applyAlignment="1">
      <alignment/>
    </xf>
    <xf numFmtId="201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01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201" fontId="0" fillId="0" borderId="11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  <xf numFmtId="201" fontId="1" fillId="0" borderId="0" xfId="60" applyFont="1" applyFill="1" applyBorder="1" applyAlignment="1">
      <alignment/>
    </xf>
    <xf numFmtId="201" fontId="1" fillId="0" borderId="10" xfId="60" applyFont="1" applyFill="1" applyBorder="1" applyAlignment="1">
      <alignment vertical="center"/>
    </xf>
    <xf numFmtId="206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41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42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34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51</v>
      </c>
    </row>
    <row r="3" spans="1:22" ht="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4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>SUM(J26:J40)</f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11"/>
      <c r="O48" s="3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21" ht="12.75">
      <c r="B55" s="26"/>
      <c r="D55" s="26"/>
      <c r="U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140625" style="17" customWidth="1"/>
    <col min="23" max="16384" width="9.140625" style="17" customWidth="1"/>
  </cols>
  <sheetData>
    <row r="1" ht="15.75">
      <c r="B1" s="18" t="s">
        <v>52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>SUM(H5:H22)</f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4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6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8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53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9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C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3" sqref="N23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2" width="12.421875" style="17" customWidth="1"/>
    <col min="33" max="16384" width="9.140625" style="17" customWidth="1"/>
  </cols>
  <sheetData>
    <row r="1" ht="15.75">
      <c r="B1" s="18" t="s">
        <v>54</v>
      </c>
    </row>
    <row r="3" spans="1:25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40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44" t="s">
        <v>32</v>
      </c>
      <c r="X3" s="45" t="s">
        <v>38</v>
      </c>
      <c r="Y3" s="48" t="s">
        <v>39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9"/>
      <c r="Y4" s="19"/>
    </row>
    <row r="5" spans="1:27" ht="12.75">
      <c r="A5" s="3">
        <v>1</v>
      </c>
      <c r="B5" s="7" t="e">
        <f>січень!B5+лютий!B5+березень!B5+квітень!B5+травень!B5+червень!B5+липень!#REF!+серпень!B5+вересень!B5+жовтень!B5+'листопад '!B5+грудень!B5</f>
        <v>#REF!</v>
      </c>
      <c r="C5" s="7" t="e">
        <f>січень!C5+лютий!C5+березень!C5+квітень!C5+травень!C5+червень!C5+липень!#REF!+серпень!C5+вересень!C5+жовтень!C5+'листопад '!C5+грудень!C5</f>
        <v>#REF!</v>
      </c>
      <c r="D5" s="7" t="e">
        <f>січень!D5+лютий!D5+березень!D5+квітень!D5+травень!D5+червень!D5+липень!#REF!+серпень!D5+вересень!D5+жовтень!D5+'листопад '!D5+грудень!D5</f>
        <v>#REF!</v>
      </c>
      <c r="E5" s="7" t="e">
        <f>січень!E5+лютий!E5+березень!E5+квітень!E5+травень!E5+червень!E5+липень!#REF!+серпень!E5+вересень!E5+жовтень!E5+'листопад '!E5+грудень!E5</f>
        <v>#REF!</v>
      </c>
      <c r="F5" s="7" t="e">
        <f>січень!F5+лютий!F5+березень!F5+квітень!F5+травень!F5+червень!F5+липень!#REF!+серпень!F5+вересень!F5+жовтень!F5+'листопад '!F5+грудень!F5</f>
        <v>#REF!</v>
      </c>
      <c r="G5" s="7" t="e">
        <f>січень!G5+лютий!G5+березень!G5+квітень!G5+травень!G5+червень!G5+липень!#REF!+серпень!G5+вересень!G5+жовтень!G5+'листопад '!G5+грудень!G5</f>
        <v>#REF!</v>
      </c>
      <c r="H5" s="7" t="e">
        <f>січень!H5+лютий!H5+березень!H5+квітень!H5+травень!H5+червень!H5+липень!#REF!+серпень!H5+вересень!H5+жовтень!H5+'листопад '!H5+грудень!H5</f>
        <v>#REF!</v>
      </c>
      <c r="I5" s="7" t="e">
        <f>січень!I5+лютий!I5+березень!I5+квітень!I5+травень!I5+червень!I5+липень!#REF!+серпень!I5+вересень!I5+жовтень!I5+'листопад '!I5+грудень!I5</f>
        <v>#REF!</v>
      </c>
      <c r="J5" s="7" t="e">
        <f>січень!J5+лютий!J5+березень!J5+квітень!J5+травень!J5+червень!J5+липень!#REF!+серпень!J5+вересень!J5+жовтень!J5+'листопад '!J5+грудень!J5</f>
        <v>#REF!</v>
      </c>
      <c r="K5" s="7" t="e">
        <f>січень!K5+лютий!K5+березень!K5+квітень!K5+травень!K5+червень!K5+липень!#REF!+серпень!K5+вересень!K5+жовтень!K5+'листопад '!K5+грудень!K5</f>
        <v>#REF!</v>
      </c>
      <c r="L5" s="7" t="e">
        <f>січень!L5+лютий!L5+березень!L5+квітень!L5+травень!L5+червень!L5+липень!#REF!+серпень!L5+вересень!L5+жовтень!L5+'листопад '!L5+грудень!L5</f>
        <v>#REF!</v>
      </c>
      <c r="M5" s="7" t="e">
        <f>січень!M5+лютий!M5+березень!M5+квітень!M5+травень!M5+червень!M5+липень!#REF!+серпень!M5+вересень!M5+жовтень!M5+'листопад '!M5+грудень!M5</f>
        <v>#REF!</v>
      </c>
      <c r="N5" s="7" t="e">
        <f>січень!N5+лютий!N5+березень!N5+квітень!N5+травень!N5+червень!N5+липень!#REF!+серпень!N5+вересень!N5+жовтень!N5+'листопад '!N5+грудень!N5</f>
        <v>#REF!</v>
      </c>
      <c r="O5" s="7" t="e">
        <f>січень!O5+лютий!O5+березень!O5+квітень!O5+травень!O5+червень!O5+липень!#REF!+серпень!O5+вересень!O5+жовтень!O5+'листопад '!O5+грудень!O5</f>
        <v>#REF!</v>
      </c>
      <c r="P5" s="7" t="e">
        <f>січень!P5+лютий!P5+березень!P5+квітень!P5+травень!P5+червень!P5+липень!#REF!+серпень!P5+вересень!P5+жовтень!P5+'листопад '!P5+грудень!P5</f>
        <v>#REF!</v>
      </c>
      <c r="Q5" s="7" t="e">
        <f>січень!Q5+лютий!Q5+березень!Q5+квітень!Q5+травень!Q5+червень!Q5+липень!#REF!+серпень!Q5+вересень!Q5+жовтень!Q5+'листопад '!Q5+грудень!Q5</f>
        <v>#REF!</v>
      </c>
      <c r="R5" s="7" t="e">
        <f>січень!R5+лютий!R5+березень!R5+квітень!R5+травень!R5+червень!R5+липень!#REF!+серпень!R5+вересень!R5+жовтень!R5+'листопад '!R5+грудень!R5</f>
        <v>#REF!</v>
      </c>
      <c r="S5" s="7" t="e">
        <f>SUM(B5:R5)</f>
        <v>#REF!</v>
      </c>
      <c r="T5" s="7" t="e">
        <f>січень!S5+лютий!S5+березень!S5+квітень!S5+травень!S5+червень!S5+липень!#REF!+серпень!S5+вересень!S5+жовтень!S5+'листопад '!S5+грудень!S5</f>
        <v>#REF!</v>
      </c>
      <c r="U5" s="7" t="e">
        <f>січень!T5+лютий!T5+березень!T5+квітень!T5+травень!T5+червень!T5+липень!#REF!+серпень!T5+вересень!T5+жовтень!T5+'листопад '!T5+грудень!T5</f>
        <v>#REF!</v>
      </c>
      <c r="V5" s="7" t="e">
        <f>січень!U5+лютий!U5+березень!U5+квітень!U5+травень!U5+червень!U5+липень!#REF!+серпень!U5+вересень!U5+жовтень!U5+'листопад '!U5+грудень!U5</f>
        <v>#REF!</v>
      </c>
      <c r="W5" s="39" t="e">
        <f>S5+T5+U5+V5</f>
        <v>#REF!</v>
      </c>
      <c r="X5" s="46">
        <v>156</v>
      </c>
      <c r="Y5" s="43" t="e">
        <f>W5/X5</f>
        <v>#REF!</v>
      </c>
      <c r="Z5" s="29"/>
      <c r="AA5" s="29"/>
    </row>
    <row r="6" spans="1:27" ht="12.75">
      <c r="A6" s="3">
        <v>3</v>
      </c>
      <c r="B6" s="7" t="e">
        <f>січень!B6+лютий!B6+березень!B6+квітень!B6+травень!B6+червень!B6+липень!#REF!+серпень!B6+вересень!B6+жовтень!B6+'листопад '!B6+грудень!B6</f>
        <v>#REF!</v>
      </c>
      <c r="C6" s="7" t="e">
        <f>січень!C6+лютий!C6+березень!C6+квітень!C6+травень!C6+червень!C6+липень!#REF!+серпень!C6+вересень!C6+жовтень!C6+'листопад '!C6+грудень!C6</f>
        <v>#REF!</v>
      </c>
      <c r="D6" s="7" t="e">
        <f>січень!D6+лютий!D6+березень!D6+квітень!D6+травень!D6+червень!D6+липень!#REF!+серпень!D6+вересень!D6+жовтень!D6+'листопад '!D6+грудень!D6</f>
        <v>#REF!</v>
      </c>
      <c r="E6" s="7" t="e">
        <f>січень!E6+лютий!E6+березень!E6+квітень!E6+травень!E6+червень!E6+липень!#REF!+серпень!E6+вересень!E6+жовтень!E6+'листопад '!E6+грудень!E6</f>
        <v>#REF!</v>
      </c>
      <c r="F6" s="7" t="e">
        <f>січень!F6+лютий!F6+березень!F6+квітень!F6+травень!F6+червень!F6+липень!#REF!+серпень!F6+вересень!F6+жовтень!F6+'листопад '!F6+грудень!F6</f>
        <v>#REF!</v>
      </c>
      <c r="G6" s="7" t="e">
        <f>січень!G6+лютий!G6+березень!G6+квітень!G6+травень!G6+червень!G6+липень!#REF!+серпень!G6+вересень!G6+жовтень!G6+'листопад '!G6+грудень!G6</f>
        <v>#REF!</v>
      </c>
      <c r="H6" s="7" t="e">
        <f>січень!H6+лютий!H6+березень!H6+квітень!H6+травень!H6+червень!H6+липень!#REF!+серпень!H6+вересень!H6+жовтень!H6+'листопад '!H6+грудень!H6</f>
        <v>#REF!</v>
      </c>
      <c r="I6" s="7" t="e">
        <f>січень!I6+лютий!I6+березень!I6+квітень!I6+травень!I6+червень!I6+липень!#REF!+серпень!I6+вересень!I6+жовтень!I6+'листопад '!I6+грудень!I6</f>
        <v>#REF!</v>
      </c>
      <c r="J6" s="7" t="e">
        <f>січень!J6+лютий!J6+березень!J6+квітень!J6+травень!J6+червень!J6+липень!#REF!+серпень!J6+вересень!J6+жовтень!J6+'листопад '!J6+грудень!J6</f>
        <v>#REF!</v>
      </c>
      <c r="K6" s="7" t="e">
        <f>січень!K6+лютий!K6+березень!K6+квітень!K6+травень!K6+червень!K6+липень!#REF!+серпень!K6+вересень!K6+жовтень!K6+'листопад '!K6+грудень!K6</f>
        <v>#REF!</v>
      </c>
      <c r="L6" s="7" t="e">
        <f>січень!L6+лютий!L6+березень!L6+квітень!L6+травень!L6+червень!L6+липень!#REF!+серпень!L6+вересень!L6+жовтень!L6+'листопад '!L6+грудень!L6</f>
        <v>#REF!</v>
      </c>
      <c r="M6" s="7" t="e">
        <f>січень!M6+лютий!M6+березень!M6+квітень!M6+травень!M6+червень!M6+липень!#REF!+серпень!M6+вересень!M6+жовтень!M6+'листопад '!M6+грудень!M6</f>
        <v>#REF!</v>
      </c>
      <c r="N6" s="7" t="e">
        <f>січень!N6+лютий!N6+березень!N6+квітень!N6+травень!N6+червень!N6+липень!#REF!+серпень!N6+вересень!N6+жовтень!N6+'листопад '!N6+грудень!N6</f>
        <v>#REF!</v>
      </c>
      <c r="O6" s="7" t="e">
        <f>січень!O6+лютий!O6+березень!O6+квітень!O6+травень!O6+червень!O6+липень!#REF!+серпень!O6+вересень!O6+жовтень!O6+'листопад '!O6+грудень!O6</f>
        <v>#REF!</v>
      </c>
      <c r="P6" s="7" t="e">
        <f>січень!P6+лютий!P6+березень!P6+квітень!P6+травень!P6+червень!P6+липень!#REF!+серпень!P6+вересень!P6+жовтень!P6+'листопад '!P6+грудень!P6</f>
        <v>#REF!</v>
      </c>
      <c r="Q6" s="7" t="e">
        <f>січень!Q6+лютий!Q6+березень!Q6+квітень!Q6+травень!Q6+червень!Q6+липень!#REF!+серпень!Q6+вересень!Q6+жовтень!Q6+'листопад '!Q6+грудень!Q6</f>
        <v>#REF!</v>
      </c>
      <c r="R6" s="7" t="e">
        <f>січень!R6+лютий!R6+березень!R6+квітень!R6+травень!R6+червень!R6+липень!#REF!+серпень!R6+вересень!R6+жовтень!R6+'листопад '!R6+грудень!R6</f>
        <v>#REF!</v>
      </c>
      <c r="S6" s="7" t="e">
        <f aca="true" t="shared" si="0" ref="S6:S22">SUM(B6:R6)</f>
        <v>#REF!</v>
      </c>
      <c r="T6" s="7" t="e">
        <f>січень!S6+лютий!S6+березень!S6+квітень!S6+травень!S6+червень!S6+липень!#REF!+серпень!S6+вересень!S6+жовтень!S6+'листопад '!S6+грудень!S6</f>
        <v>#REF!</v>
      </c>
      <c r="U6" s="7" t="e">
        <f>січень!T6+лютий!T6+березень!T6+квітень!T6+травень!T6+червень!T6+липень!#REF!+серпень!T6+вересень!T6+жовтень!T6+'листопад '!T6+грудень!T6</f>
        <v>#REF!</v>
      </c>
      <c r="V6" s="7" t="e">
        <f>січень!U6+лютий!U6+березень!U6+квітень!U6+травень!U6+червень!U6+липень!#REF!+серпень!U6+вересень!U6+жовтень!U6+'листопад '!U6+грудень!U6</f>
        <v>#REF!</v>
      </c>
      <c r="W6" s="39" t="e">
        <f aca="true" t="shared" si="1" ref="W6:W22">S6+T6+U6+V6</f>
        <v>#REF!</v>
      </c>
      <c r="X6" s="46">
        <v>131</v>
      </c>
      <c r="Y6" s="43" t="e">
        <f>W6/X6</f>
        <v>#REF!</v>
      </c>
      <c r="Z6" s="29"/>
      <c r="AA6" s="29"/>
    </row>
    <row r="7" spans="1:27" ht="12.75">
      <c r="A7" s="3">
        <v>4</v>
      </c>
      <c r="B7" s="7" t="e">
        <f>січень!B7+лютий!B7+березень!B7+квітень!B7+травень!B7+червень!B7+липень!#REF!+серпень!B7+вересень!B7+жовтень!B7+'листопад '!B7+грудень!B7</f>
        <v>#REF!</v>
      </c>
      <c r="C7" s="7" t="e">
        <f>січень!C7+лютий!C7+березень!C7+квітень!C7+травень!C7+червень!C7+липень!#REF!+серпень!C7+вересень!C7+жовтень!C7+'листопад '!C7+грудень!C7</f>
        <v>#REF!</v>
      </c>
      <c r="D7" s="7" t="e">
        <f>січень!D7+лютий!D7+березень!D7+квітень!D7+травень!D7+червень!D7+липень!#REF!+серпень!D7+вересень!D7+жовтень!D7+'листопад '!D7+грудень!D7</f>
        <v>#REF!</v>
      </c>
      <c r="E7" s="7" t="e">
        <f>січень!E7+лютий!E7+березень!E7+квітень!E7+травень!E7+червень!E7+липень!#REF!+серпень!E7+вересень!E7+жовтень!E7+'листопад '!E7+грудень!E7</f>
        <v>#REF!</v>
      </c>
      <c r="F7" s="7" t="e">
        <f>січень!F7+лютий!F7+березень!F7+квітень!F7+травень!F7+червень!F7+липень!#REF!+серпень!F7+вересень!F7+жовтень!F7+'листопад '!F7+грудень!F7</f>
        <v>#REF!</v>
      </c>
      <c r="G7" s="7" t="e">
        <f>січень!G7+лютий!G7+березень!G7+квітень!G7+травень!G7+червень!G7+липень!#REF!+серпень!G7+вересень!G7+жовтень!G7+'листопад '!G7+грудень!G7</f>
        <v>#REF!</v>
      </c>
      <c r="H7" s="7" t="e">
        <f>січень!H7+лютий!H7+березень!H7+квітень!H7+травень!H7+червень!H7+липень!#REF!+серпень!H7+вересень!H7+жовтень!H7+'листопад '!H7+грудень!H7</f>
        <v>#REF!</v>
      </c>
      <c r="I7" s="7" t="e">
        <f>січень!I7+лютий!I7+березень!I7+квітень!I7+травень!I7+червень!I7+липень!#REF!+серпень!I7+вересень!I7+жовтень!I7+'листопад '!I7+грудень!I7</f>
        <v>#REF!</v>
      </c>
      <c r="J7" s="7" t="e">
        <f>січень!J7+лютий!J7+березень!J7+квітень!J7+травень!J7+червень!J7+липень!#REF!+серпень!J7+вересень!J7+жовтень!J7+'листопад '!J7+грудень!J7</f>
        <v>#REF!</v>
      </c>
      <c r="K7" s="7" t="e">
        <f>січень!K7+лютий!K7+березень!K7+квітень!K7+травень!K7+червень!K7+липень!#REF!+серпень!K7+вересень!K7+жовтень!K7+'листопад '!K7+грудень!K7</f>
        <v>#REF!</v>
      </c>
      <c r="L7" s="7" t="e">
        <f>січень!L7+лютий!L7+березень!L7+квітень!L7+травень!L7+червень!L7+липень!#REF!+серпень!L7+вересень!L7+жовтень!L7+'листопад '!L7+грудень!L7</f>
        <v>#REF!</v>
      </c>
      <c r="M7" s="7" t="e">
        <f>січень!M7+лютий!M7+березень!M7+квітень!M7+травень!M7+червень!M7+липень!#REF!+серпень!M7+вересень!M7+жовтень!M7+'листопад '!M7+грудень!M7</f>
        <v>#REF!</v>
      </c>
      <c r="N7" s="7" t="e">
        <f>січень!N7+лютий!N7+березень!N7+квітень!N7+травень!N7+червень!N7+липень!#REF!+серпень!N7+вересень!N7+жовтень!N7+'листопад '!N7+грудень!N7</f>
        <v>#REF!</v>
      </c>
      <c r="O7" s="7" t="e">
        <f>січень!O7+лютий!O7+березень!O7+квітень!O7+травень!O7+червень!O7+липень!#REF!+серпень!O7+вересень!O7+жовтень!O7+'листопад '!O7+грудень!O7</f>
        <v>#REF!</v>
      </c>
      <c r="P7" s="7" t="e">
        <f>січень!P7+лютий!P7+березень!P7+квітень!P7+травень!P7+червень!P7+липень!#REF!+серпень!P7+вересень!P7+жовтень!P7+'листопад '!P7+грудень!P7</f>
        <v>#REF!</v>
      </c>
      <c r="Q7" s="7" t="e">
        <f>січень!Q7+лютий!Q7+березень!Q7+квітень!Q7+травень!Q7+червень!Q7+липень!#REF!+серпень!Q7+вересень!Q7+жовтень!Q7+'листопад '!Q7+грудень!Q7</f>
        <v>#REF!</v>
      </c>
      <c r="R7" s="7" t="e">
        <f>січень!R7+лютий!R7+березень!R7+квітень!R7+травень!R7+червень!R7+липень!#REF!+серпень!R7+вересень!R7+жовтень!R7+'листопад '!R7+грудень!R7</f>
        <v>#REF!</v>
      </c>
      <c r="S7" s="7" t="e">
        <f t="shared" si="0"/>
        <v>#REF!</v>
      </c>
      <c r="T7" s="7" t="e">
        <f>січень!S7+лютий!S7+березень!S7+квітень!S7+травень!S7+червень!S7+липень!#REF!+серпень!S7+вересень!S7+жовтень!S7+'листопад '!S7+грудень!S7</f>
        <v>#REF!</v>
      </c>
      <c r="U7" s="7" t="e">
        <f>січень!T7+лютий!T7+березень!T7+квітень!T7+травень!T7+червень!T7+липень!#REF!+серпень!T7+вересень!T7+жовтень!T7+'листопад '!T7+грудень!T7</f>
        <v>#REF!</v>
      </c>
      <c r="V7" s="7" t="e">
        <f>січень!U7+лютий!U7+березень!U7+квітень!U7+травень!U7+червень!U7+липень!#REF!+серпень!U7+вересень!U7+жовтень!U7+'листопад '!U7+грудень!U7</f>
        <v>#REF!</v>
      </c>
      <c r="W7" s="39" t="e">
        <f>S7+T7+U7+V7</f>
        <v>#REF!</v>
      </c>
      <c r="X7" s="46">
        <v>117</v>
      </c>
      <c r="Y7" s="43" t="e">
        <f>W7/X7</f>
        <v>#REF!</v>
      </c>
      <c r="Z7" s="29"/>
      <c r="AA7" s="29"/>
    </row>
    <row r="8" spans="1:27" ht="12.75">
      <c r="A8" s="3">
        <v>5</v>
      </c>
      <c r="B8" s="7" t="e">
        <f>січень!B8+лютий!B8+березень!B8+квітень!B8+травень!B8+червень!B8+липень!#REF!+серпень!B8+вересень!B8+жовтень!B8+'листопад '!B8+грудень!B8</f>
        <v>#REF!</v>
      </c>
      <c r="C8" s="7" t="e">
        <f>січень!C8+лютий!C8+березень!C8+квітень!C8+травень!C8+червень!C8+липень!#REF!+серпень!C8+вересень!C8+жовтень!C8+'листопад '!C8+грудень!C8</f>
        <v>#REF!</v>
      </c>
      <c r="D8" s="7" t="e">
        <f>січень!D8+лютий!D8+березень!D8+квітень!D8+травень!D8+червень!D8+липень!#REF!+серпень!D8+вересень!D8+жовтень!D8+'листопад '!D8+грудень!D8</f>
        <v>#REF!</v>
      </c>
      <c r="E8" s="7" t="e">
        <f>січень!E8+лютий!E8+березень!E8+квітень!E8+травень!E8+червень!E8+липень!#REF!+серпень!E8+вересень!E8+жовтень!E8+'листопад '!E8+грудень!E8</f>
        <v>#REF!</v>
      </c>
      <c r="F8" s="7" t="e">
        <f>січень!F8+лютий!F8+березень!F8+квітень!F8+травень!F8+червень!F8+липень!#REF!+серпень!F8+вересень!F8+жовтень!F8+'листопад '!F8+грудень!F8</f>
        <v>#REF!</v>
      </c>
      <c r="G8" s="7" t="e">
        <f>січень!G8+лютий!G8+березень!G8+квітень!G8+травень!G8+червень!G8+липень!#REF!+серпень!G8+вересень!G8+жовтень!G8+'листопад '!G8+грудень!G8</f>
        <v>#REF!</v>
      </c>
      <c r="H8" s="7" t="e">
        <f>січень!H8+лютий!H8+березень!H8+квітень!H8+травень!H8+червень!H8+липень!#REF!+серпень!H8+вересень!H8+жовтень!H8+'листопад '!H8+грудень!H8</f>
        <v>#REF!</v>
      </c>
      <c r="I8" s="7" t="e">
        <f>січень!I8+лютий!I8+березень!I8+квітень!I8+травень!I8+червень!I8+липень!#REF!+серпень!I8+вересень!I8+жовтень!I8+'листопад '!I8+грудень!I8</f>
        <v>#REF!</v>
      </c>
      <c r="J8" s="7" t="e">
        <f>січень!J8+лютий!J8+березень!J8+квітень!J8+травень!J8+червень!J8+липень!#REF!+серпень!J8+вересень!J8+жовтень!J8+'листопад '!J8+грудень!J8</f>
        <v>#REF!</v>
      </c>
      <c r="K8" s="7" t="e">
        <f>січень!K8+лютий!K8+березень!K8+квітень!K8+травень!K8+червень!K8+липень!#REF!+серпень!K8+вересень!K8+жовтень!K8+'листопад '!K8+грудень!K8</f>
        <v>#REF!</v>
      </c>
      <c r="L8" s="7" t="e">
        <f>січень!L8+лютий!L8+березень!L8+квітень!L8+травень!L8+червень!L8+липень!#REF!+серпень!L8+вересень!L8+жовтень!L8+'листопад '!L8+грудень!L8</f>
        <v>#REF!</v>
      </c>
      <c r="M8" s="7" t="e">
        <f>січень!M8+лютий!M8+березень!M8+квітень!M8+травень!M8+червень!M8+липень!#REF!+серпень!M8+вересень!M8+жовтень!M8+'листопад '!M8+грудень!M8</f>
        <v>#REF!</v>
      </c>
      <c r="N8" s="7" t="e">
        <f>січень!N8+лютий!N8+березень!N8+квітень!N8+травень!N8+червень!N8+липень!#REF!+серпень!N8+вересень!N8+жовтень!N8+'листопад '!N8+грудень!N8</f>
        <v>#REF!</v>
      </c>
      <c r="O8" s="7" t="e">
        <f>січень!O8+лютий!O8+березень!O8+квітень!O8+травень!O8+червень!O8+липень!#REF!+серпень!O8+вересень!O8+жовтень!O8+'листопад '!O8+грудень!O8</f>
        <v>#REF!</v>
      </c>
      <c r="P8" s="7" t="e">
        <f>січень!P8+лютий!P8+березень!P8+квітень!P8+травень!P8+червень!P8+липень!#REF!+серпень!P8+вересень!P8+жовтень!P8+'листопад '!P8+грудень!P8</f>
        <v>#REF!</v>
      </c>
      <c r="Q8" s="7" t="e">
        <f>січень!Q8+лютий!Q8+березень!Q8+квітень!Q8+травень!Q8+червень!Q8+липень!#REF!+серпень!Q8+вересень!Q8+жовтень!Q8+'листопад '!Q8+грудень!Q8</f>
        <v>#REF!</v>
      </c>
      <c r="R8" s="7" t="e">
        <f>січень!R8+лютий!R8+березень!R8+квітень!R8+травень!R8+червень!R8+липень!#REF!+серпень!R8+вересень!R8+жовтень!R8+'листопад '!R8+грудень!R8</f>
        <v>#REF!</v>
      </c>
      <c r="S8" s="7" t="e">
        <f t="shared" si="0"/>
        <v>#REF!</v>
      </c>
      <c r="T8" s="7" t="e">
        <f>січень!S8+лютий!S8+березень!S8+квітень!S8+травень!S8+червень!S8+липень!#REF!+серпень!S8+вересень!S8+жовтень!S8+'листопад '!S8+грудень!S8</f>
        <v>#REF!</v>
      </c>
      <c r="U8" s="7" t="e">
        <f>січень!T8+лютий!T8+березень!T8+квітень!T8+травень!T8+червень!T8+липень!#REF!+серпень!T8+вересень!T8+жовтень!T8+'листопад '!T8+грудень!T8</f>
        <v>#REF!</v>
      </c>
      <c r="V8" s="7" t="e">
        <f>січень!U8+лютий!U8+березень!U8+квітень!U8+травень!U8+червень!U8+липень!#REF!+серпень!U8+вересень!U8+жовтень!U8+'листопад '!U8+грудень!U8</f>
        <v>#REF!</v>
      </c>
      <c r="W8" s="39" t="e">
        <f t="shared" si="1"/>
        <v>#REF!</v>
      </c>
      <c r="X8" s="46">
        <v>153</v>
      </c>
      <c r="Y8" s="43" t="e">
        <f aca="true" t="shared" si="2" ref="Y8:Y22">W8/X8</f>
        <v>#REF!</v>
      </c>
      <c r="Z8" s="29"/>
      <c r="AA8" s="29"/>
    </row>
    <row r="9" spans="1:27" ht="12.75">
      <c r="A9" s="3">
        <v>6</v>
      </c>
      <c r="B9" s="7" t="e">
        <f>січень!B9+лютий!B9+березень!B9+квітень!B9+травень!B9+червень!B9+липень!#REF!+серпень!B9+вересень!B9+жовтень!B9+'листопад '!B9+грудень!B9</f>
        <v>#REF!</v>
      </c>
      <c r="C9" s="7" t="e">
        <f>січень!C9+лютий!C9+березень!C9+квітень!C9+травень!C9+червень!C9+липень!#REF!+серпень!C9+вересень!C9+жовтень!C9+'листопад '!C9+грудень!C9</f>
        <v>#REF!</v>
      </c>
      <c r="D9" s="7" t="e">
        <f>січень!D9+лютий!D9+березень!D9+квітень!D9+травень!D9+червень!D9+липень!#REF!+серпень!D9+вересень!D9+жовтень!D9+'листопад '!D9+грудень!D9</f>
        <v>#REF!</v>
      </c>
      <c r="E9" s="7" t="e">
        <f>січень!E9+лютий!E9+березень!E9+квітень!E9+травень!E9+червень!E9+липень!#REF!+серпень!E9+вересень!E9+жовтень!E9+'листопад '!E9+грудень!E9</f>
        <v>#REF!</v>
      </c>
      <c r="F9" s="7" t="e">
        <f>січень!F9+лютий!F9+березень!F9+квітень!F9+травень!F9+червень!F9+липень!#REF!+серпень!F9+вересень!F9+жовтень!F9+'листопад '!F9+грудень!F9</f>
        <v>#REF!</v>
      </c>
      <c r="G9" s="7" t="e">
        <f>січень!G9+лютий!G9+березень!G9+квітень!G9+травень!G9+червень!G9+липень!#REF!+серпень!G9+вересень!G9+жовтень!G9+'листопад '!G9+грудень!G9</f>
        <v>#REF!</v>
      </c>
      <c r="H9" s="7" t="e">
        <f>січень!H9+лютий!H9+березень!H9+квітень!H9+травень!H9+червень!H9+липень!#REF!+серпень!H9+вересень!H9+жовтень!H9+'листопад '!H9+грудень!H9</f>
        <v>#REF!</v>
      </c>
      <c r="I9" s="7" t="e">
        <f>січень!I9+лютий!I9+березень!I9+квітень!I9+травень!I9+червень!I9+липень!#REF!+серпень!I9+вересень!I9+жовтень!I9+'листопад '!I9+грудень!I9</f>
        <v>#REF!</v>
      </c>
      <c r="J9" s="7" t="e">
        <f>січень!J9+лютий!J9+березень!J9+квітень!J9+травень!J9+червень!J9+липень!#REF!+серпень!J9+вересень!J9+жовтень!J9+'листопад '!J9+грудень!J9</f>
        <v>#REF!</v>
      </c>
      <c r="K9" s="7" t="e">
        <f>січень!K9+лютий!K9+березень!K9+квітень!K9+травень!K9+червень!K9+липень!#REF!+серпень!K9+вересень!K9+жовтень!K9+'листопад '!K9+грудень!K9</f>
        <v>#REF!</v>
      </c>
      <c r="L9" s="7" t="e">
        <f>січень!L9+лютий!L9+березень!L9+квітень!L9+травень!L9+червень!L9+липень!#REF!+серпень!L9+вересень!L9+жовтень!L9+'листопад '!L9+грудень!L9</f>
        <v>#REF!</v>
      </c>
      <c r="M9" s="7" t="e">
        <f>січень!M9+лютий!M9+березень!M9+квітень!M9+травень!M9+червень!M9+липень!#REF!+серпень!M9+вересень!M9+жовтень!M9+'листопад '!M9+грудень!M9</f>
        <v>#REF!</v>
      </c>
      <c r="N9" s="7" t="e">
        <f>січень!N9+лютий!N9+березень!N9+квітень!N9+травень!N9+червень!N9+липень!#REF!+серпень!N9+вересень!N9+жовтень!N9+'листопад '!N9+грудень!N9</f>
        <v>#REF!</v>
      </c>
      <c r="O9" s="7" t="e">
        <f>січень!O9+лютий!O9+березень!O9+квітень!O9+травень!O9+червень!O9+липень!#REF!+серпень!O9+вересень!O9+жовтень!O9+'листопад '!O9+грудень!O9</f>
        <v>#REF!</v>
      </c>
      <c r="P9" s="7" t="e">
        <f>січень!P9+лютий!P9+березень!P9+квітень!P9+травень!P9+червень!P9+липень!#REF!+серпень!P9+вересень!P9+жовтень!P9+'листопад '!P9+грудень!P9</f>
        <v>#REF!</v>
      </c>
      <c r="Q9" s="7" t="e">
        <f>січень!Q9+лютий!Q9+березень!Q9+квітень!Q9+травень!Q9+червень!Q9+липень!#REF!+серпень!Q9+вересень!Q9+жовтень!Q9+'листопад '!Q9+грудень!Q9</f>
        <v>#REF!</v>
      </c>
      <c r="R9" s="7" t="e">
        <f>січень!R9+лютий!R9+березень!R9+квітень!R9+травень!R9+червень!R9+липень!#REF!+серпень!R9+вересень!R9+жовтень!R9+'листопад '!R9+грудень!R9</f>
        <v>#REF!</v>
      </c>
      <c r="S9" s="7" t="e">
        <f t="shared" si="0"/>
        <v>#REF!</v>
      </c>
      <c r="T9" s="7" t="e">
        <f>січень!S9+лютий!S9+березень!S9+квітень!S9+травень!S9+червень!S9+липень!#REF!+серпень!S9+вересень!S9+жовтень!S9+'листопад '!S9+грудень!S9</f>
        <v>#REF!</v>
      </c>
      <c r="U9" s="7" t="e">
        <f>січень!T9+лютий!T9+березень!T9+квітень!T9+травень!T9+червень!T9+липень!#REF!+серпень!T9+вересень!T9+жовтень!T9+'листопад '!T9+грудень!T9</f>
        <v>#REF!</v>
      </c>
      <c r="V9" s="7" t="e">
        <f>січень!U9+лютий!U9+березень!U9+квітень!U9+травень!U9+червень!U9+липень!#REF!+серпень!U9+вересень!U9+жовтень!U9+'листопад '!U9+грудень!U9</f>
        <v>#REF!</v>
      </c>
      <c r="W9" s="39" t="e">
        <f t="shared" si="1"/>
        <v>#REF!</v>
      </c>
      <c r="X9" s="46">
        <v>151</v>
      </c>
      <c r="Y9" s="43" t="e">
        <f t="shared" si="2"/>
        <v>#REF!</v>
      </c>
      <c r="Z9" s="29"/>
      <c r="AA9" s="29"/>
    </row>
    <row r="10" spans="1:27" ht="12.75">
      <c r="A10" s="3">
        <v>11</v>
      </c>
      <c r="B10" s="7" t="e">
        <f>січень!B10+лютий!B10+березень!B10+квітень!B10+травень!B10+червень!B10+липень!#REF!+серпень!B10+вересень!B10+жовтень!B10+'листопад '!B10+грудень!B10</f>
        <v>#REF!</v>
      </c>
      <c r="C10" s="7" t="e">
        <f>січень!C10+лютий!C10+березень!C10+квітень!C10+травень!C10+червень!C10+липень!#REF!+серпень!C10+вересень!C10+жовтень!C10+'листопад '!C10+грудень!C10</f>
        <v>#REF!</v>
      </c>
      <c r="D10" s="7" t="e">
        <f>січень!D10+лютий!D10+березень!D10+квітень!D10+травень!D10+червень!D10+липень!#REF!+серпень!D10+вересень!D10+жовтень!D10+'листопад '!D10+грудень!D10</f>
        <v>#REF!</v>
      </c>
      <c r="E10" s="7" t="e">
        <f>січень!E10+лютий!E10+березень!E10+квітень!E10+травень!E10+червень!E10+липень!#REF!+серпень!E10+вересень!E10+жовтень!E10+'листопад '!E10+грудень!E10</f>
        <v>#REF!</v>
      </c>
      <c r="F10" s="7" t="e">
        <f>січень!F10+лютий!F10+березень!F10+квітень!F10+травень!F10+червень!F10+липень!#REF!+серпень!F10+вересень!F10+жовтень!F10+'листопад '!F10+грудень!F10</f>
        <v>#REF!</v>
      </c>
      <c r="G10" s="7" t="e">
        <f>січень!G10+лютий!G10+березень!G10+квітень!G10+травень!G10+червень!G10+липень!#REF!+серпень!G10+вересень!G10+жовтень!G10+'листопад '!G10+грудень!G10</f>
        <v>#REF!</v>
      </c>
      <c r="H10" s="7" t="e">
        <f>січень!H10+лютий!H10+березень!H10+квітень!H10+травень!H10+червень!H10+липень!#REF!+серпень!H10+вересень!H10+жовтень!H10+'листопад '!H10+грудень!H10</f>
        <v>#REF!</v>
      </c>
      <c r="I10" s="7" t="e">
        <f>січень!I10+лютий!I10+березень!I10+квітень!I10+травень!I10+червень!I10+липень!#REF!+серпень!I10+вересень!I10+жовтень!I10+'листопад '!I10+грудень!I10</f>
        <v>#REF!</v>
      </c>
      <c r="J10" s="7" t="e">
        <f>січень!J10+лютий!J10+березень!J10+квітень!J10+травень!J10+червень!J10+липень!#REF!+серпень!J10+вересень!J10+жовтень!J10+'листопад '!J10+грудень!J10</f>
        <v>#REF!</v>
      </c>
      <c r="K10" s="7" t="e">
        <f>січень!K10+лютий!K10+березень!K10+квітень!K10+травень!K10+червень!K10+липень!#REF!+серпень!K10+вересень!K10+жовтень!K10+'листопад '!K10+грудень!K10</f>
        <v>#REF!</v>
      </c>
      <c r="L10" s="7" t="e">
        <f>січень!L10+лютий!L10+березень!L10+квітень!L10+травень!L10+червень!L10+липень!#REF!+серпень!L10+вересень!L10+жовтень!L10+'листопад '!L10+грудень!L10</f>
        <v>#REF!</v>
      </c>
      <c r="M10" s="7" t="e">
        <f>січень!M10+лютий!M10+березень!M10+квітень!M10+травень!M10+червень!M10+липень!#REF!+серпень!M10+вересень!M10+жовтень!M10+'листопад '!M10+грудень!M10</f>
        <v>#REF!</v>
      </c>
      <c r="N10" s="7" t="e">
        <f>січень!N10+лютий!N10+березень!N10+квітень!N10+травень!N10+червень!N10+липень!#REF!+серпень!N10+вересень!N10+жовтень!N10+'листопад '!N10+грудень!N10</f>
        <v>#REF!</v>
      </c>
      <c r="O10" s="7" t="e">
        <f>січень!O10+лютий!O10+березень!O10+квітень!O10+травень!O10+червень!O10+липень!#REF!+серпень!O10+вересень!O10+жовтень!O10+'листопад '!O10+грудень!O10</f>
        <v>#REF!</v>
      </c>
      <c r="P10" s="7" t="e">
        <f>січень!P10+лютий!P10+березень!P10+квітень!P10+травень!P10+червень!P10+липень!#REF!+серпень!P10+вересень!P10+жовтень!P10+'листопад '!P10+грудень!P10</f>
        <v>#REF!</v>
      </c>
      <c r="Q10" s="7" t="e">
        <f>січень!Q10+лютий!Q10+березень!Q10+квітень!Q10+травень!Q10+червень!Q10+липень!#REF!+серпень!Q10+вересень!Q10+жовтень!Q10+'листопад '!Q10+грудень!Q10</f>
        <v>#REF!</v>
      </c>
      <c r="R10" s="7" t="e">
        <f>січень!R10+лютий!R10+березень!R10+квітень!R10+травень!R10+червень!R10+липень!#REF!+серпень!R10+вересень!R10+жовтень!R10+'листопад '!R10+грудень!R10</f>
        <v>#REF!</v>
      </c>
      <c r="S10" s="7" t="e">
        <f t="shared" si="0"/>
        <v>#REF!</v>
      </c>
      <c r="T10" s="7" t="e">
        <f>січень!S10+лютий!S10+березень!S10+квітень!S10+травень!S10+червень!S10+липень!#REF!+серпень!S10+вересень!S10+жовтень!S10+'листопад '!S10+грудень!S10</f>
        <v>#REF!</v>
      </c>
      <c r="U10" s="7" t="e">
        <f>січень!T10+лютий!T10+березень!T10+квітень!T10+травень!T10+червень!T10+липень!#REF!+серпень!T10+вересень!T10+жовтень!T10+'листопад '!T10+грудень!T10</f>
        <v>#REF!</v>
      </c>
      <c r="V10" s="7" t="e">
        <f>січень!U10+лютий!U10+березень!U10+квітень!U10+травень!U10+червень!U10+липень!#REF!+серпень!U10+вересень!U10+жовтень!U10+'листопад '!U10+грудень!U10</f>
        <v>#REF!</v>
      </c>
      <c r="W10" s="39" t="e">
        <f t="shared" si="1"/>
        <v>#REF!</v>
      </c>
      <c r="X10" s="46">
        <v>42</v>
      </c>
      <c r="Y10" s="43" t="e">
        <f t="shared" si="2"/>
        <v>#REF!</v>
      </c>
      <c r="Z10" s="29"/>
      <c r="AA10" s="29"/>
    </row>
    <row r="11" spans="1:27" ht="12.75">
      <c r="A11" s="3">
        <v>12</v>
      </c>
      <c r="B11" s="7" t="e">
        <f>січень!B11+лютий!B11+березень!B11+квітень!B11+травень!B11+червень!B11+липень!#REF!+серпень!B11+вересень!B11+жовтень!B11+'листопад '!B11+грудень!B11</f>
        <v>#REF!</v>
      </c>
      <c r="C11" s="7" t="e">
        <f>січень!C11+лютий!C11+березень!C11+квітень!C11+травень!C11+червень!C11+липень!#REF!+серпень!C11+вересень!C11+жовтень!C11+'листопад '!C11+грудень!C11</f>
        <v>#REF!</v>
      </c>
      <c r="D11" s="7" t="e">
        <f>січень!D11+лютий!D11+березень!D11+квітень!D11+травень!D11+червень!D11+липень!#REF!+серпень!D11+вересень!D11+жовтень!D11+'листопад '!D11+грудень!D11</f>
        <v>#REF!</v>
      </c>
      <c r="E11" s="7" t="e">
        <f>січень!E11+лютий!E11+березень!E11+квітень!E11+травень!E11+червень!E11+липень!#REF!+серпень!E11+вересень!E11+жовтень!E11+'листопад '!E11+грудень!E11</f>
        <v>#REF!</v>
      </c>
      <c r="F11" s="7" t="e">
        <f>січень!F11+лютий!F11+березень!F11+квітень!F11+травень!F11+червень!F11+липень!#REF!+серпень!F11+вересень!F11+жовтень!F11+'листопад '!F11+грудень!F11</f>
        <v>#REF!</v>
      </c>
      <c r="G11" s="7" t="e">
        <f>січень!G11+лютий!G11+березень!G11+квітень!G11+травень!G11+червень!G11+липень!#REF!+серпень!G11+вересень!G11+жовтень!G11+'листопад '!G11+грудень!G11</f>
        <v>#REF!</v>
      </c>
      <c r="H11" s="7" t="e">
        <f>січень!H11+лютий!H11+березень!H11+квітень!H11+травень!H11+червень!H11+липень!#REF!+серпень!H11+вересень!H11+жовтень!H11+'листопад '!H11+грудень!H11</f>
        <v>#REF!</v>
      </c>
      <c r="I11" s="7" t="e">
        <f>січень!I11+лютий!I11+березень!I11+квітень!I11+травень!I11+червень!I11+липень!#REF!+серпень!I11+вересень!I11+жовтень!I11+'листопад '!I11+грудень!I11</f>
        <v>#REF!</v>
      </c>
      <c r="J11" s="7" t="e">
        <f>січень!J11+лютий!J11+березень!J11+квітень!J11+травень!J11+червень!J11+липень!#REF!+серпень!J11+вересень!J11+жовтень!J11+'листопад '!J11+грудень!J11</f>
        <v>#REF!</v>
      </c>
      <c r="K11" s="7" t="e">
        <f>січень!K11+лютий!K11+березень!K11+квітень!K11+травень!K11+червень!K11+липень!#REF!+серпень!K11+вересень!K11+жовтень!K11+'листопад '!K11+грудень!K11</f>
        <v>#REF!</v>
      </c>
      <c r="L11" s="7" t="e">
        <f>січень!L11+лютий!L11+березень!L11+квітень!L11+травень!L11+червень!L11+липень!#REF!+серпень!L11+вересень!L11+жовтень!L11+'листопад '!L11+грудень!L11</f>
        <v>#REF!</v>
      </c>
      <c r="M11" s="7" t="e">
        <f>січень!M11+лютий!M11+березень!M11+квітень!M11+травень!M11+червень!M11+липень!#REF!+серпень!M11+вересень!M11+жовтень!M11+'листопад '!M11+грудень!M11</f>
        <v>#REF!</v>
      </c>
      <c r="N11" s="7" t="e">
        <f>січень!N11+лютий!N11+березень!N11+квітень!N11+травень!N11+червень!N11+липень!#REF!+серпень!N11+вересень!N11+жовтень!N11+'листопад '!N11+грудень!N11</f>
        <v>#REF!</v>
      </c>
      <c r="O11" s="7" t="e">
        <f>січень!O11+лютий!O11+березень!O11+квітень!O11+травень!O11+червень!O11+липень!#REF!+серпень!O11+вересень!O11+жовтень!O11+'листопад '!O11+грудень!O11</f>
        <v>#REF!</v>
      </c>
      <c r="P11" s="7" t="e">
        <f>січень!P11+лютий!P11+березень!P11+квітень!P11+травень!P11+червень!P11+липень!#REF!+серпень!P11+вересень!P11+жовтень!P11+'листопад '!P11+грудень!P11</f>
        <v>#REF!</v>
      </c>
      <c r="Q11" s="7" t="e">
        <f>січень!Q11+лютий!Q11+березень!Q11+квітень!Q11+травень!Q11+червень!Q11+липень!#REF!+серпень!Q11+вересень!Q11+жовтень!Q11+'листопад '!Q11+грудень!Q11</f>
        <v>#REF!</v>
      </c>
      <c r="R11" s="7" t="e">
        <f>січень!R11+лютий!R11+березень!R11+квітень!R11+травень!R11+червень!R11+липень!#REF!+серпень!R11+вересень!R11+жовтень!R11+'листопад '!R11+грудень!R11</f>
        <v>#REF!</v>
      </c>
      <c r="S11" s="7" t="e">
        <f t="shared" si="0"/>
        <v>#REF!</v>
      </c>
      <c r="T11" s="7" t="e">
        <f>січень!S11+лютий!S11+березень!S11+квітень!S11+травень!S11+червень!S11+липень!#REF!+серпень!S11+вересень!S11+жовтень!S11+'листопад '!S11+грудень!S11</f>
        <v>#REF!</v>
      </c>
      <c r="U11" s="7" t="e">
        <f>січень!T11+лютий!T11+березень!T11+квітень!T11+травень!T11+червень!T11+липень!#REF!+серпень!T11+вересень!T11+жовтень!T11+'листопад '!T11+грудень!T11</f>
        <v>#REF!</v>
      </c>
      <c r="V11" s="7" t="e">
        <f>січень!U11+лютий!U11+березень!U11+квітень!U11+травень!U11+червень!U11+липень!#REF!+серпень!U11+вересень!U11+жовтень!U11+'листопад '!U11+грудень!U11</f>
        <v>#REF!</v>
      </c>
      <c r="W11" s="39" t="e">
        <f t="shared" si="1"/>
        <v>#REF!</v>
      </c>
      <c r="X11" s="46">
        <v>166</v>
      </c>
      <c r="Y11" s="43" t="e">
        <f t="shared" si="2"/>
        <v>#REF!</v>
      </c>
      <c r="Z11" s="29"/>
      <c r="AA11" s="29"/>
    </row>
    <row r="12" spans="1:27" ht="12.75">
      <c r="A12" s="3">
        <v>13</v>
      </c>
      <c r="B12" s="7" t="e">
        <f>січень!B12+лютий!B12+березень!B12+квітень!B12+травень!B12+червень!B12+липень!#REF!+серпень!B12+вересень!B12+жовтень!B12+'листопад '!B12+грудень!B12</f>
        <v>#REF!</v>
      </c>
      <c r="C12" s="7" t="e">
        <f>січень!C12+лютий!C12+березень!C12+квітень!C12+травень!C12+червень!C12+липень!#REF!+серпень!C12+вересень!C12+жовтень!C12+'листопад '!C12+грудень!C12</f>
        <v>#REF!</v>
      </c>
      <c r="D12" s="7" t="e">
        <f>січень!D12+лютий!D12+березень!D12+квітень!D12+травень!D12+червень!D12+липень!#REF!+серпень!D12+вересень!D12+жовтень!D12+'листопад '!D12+грудень!D12</f>
        <v>#REF!</v>
      </c>
      <c r="E12" s="7" t="e">
        <f>січень!E12+лютий!E12+березень!E12+квітень!E12+травень!E12+червень!E12+липень!#REF!+серпень!E12+вересень!E12+жовтень!E12+'листопад '!E12+грудень!E12</f>
        <v>#REF!</v>
      </c>
      <c r="F12" s="7" t="e">
        <f>січень!F12+лютий!F12+березень!F12+квітень!F12+травень!F12+червень!F12+липень!#REF!+серпень!F12+вересень!F12+жовтень!F12+'листопад '!F12+грудень!F12</f>
        <v>#REF!</v>
      </c>
      <c r="G12" s="7" t="e">
        <f>січень!G12+лютий!G12+березень!G12+квітень!G12+травень!G12+червень!G12+липень!#REF!+серпень!G12+вересень!G12+жовтень!G12+'листопад '!G12+грудень!G12</f>
        <v>#REF!</v>
      </c>
      <c r="H12" s="7" t="e">
        <f>січень!H12+лютий!H12+березень!H12+квітень!H12+травень!H12+червень!H12+липень!#REF!+серпень!H12+вересень!H12+жовтень!H12+'листопад '!H12+грудень!H12</f>
        <v>#REF!</v>
      </c>
      <c r="I12" s="7" t="e">
        <f>січень!I12+лютий!I12+березень!I12+квітень!I12+травень!I12+червень!I12+липень!#REF!+серпень!I12+вересень!I12+жовтень!I12+'листопад '!I12+грудень!I12</f>
        <v>#REF!</v>
      </c>
      <c r="J12" s="7" t="e">
        <f>січень!J12+лютий!J12+березень!J12+квітень!J12+травень!J12+червень!J12+липень!#REF!+серпень!J12+вересень!J12+жовтень!J12+'листопад '!J12+грудень!J12</f>
        <v>#REF!</v>
      </c>
      <c r="K12" s="7" t="e">
        <f>січень!K12+лютий!K12+березень!K12+квітень!K12+травень!K12+червень!K12+липень!#REF!+серпень!K12+вересень!K12+жовтень!K12+'листопад '!K12+грудень!K12</f>
        <v>#REF!</v>
      </c>
      <c r="L12" s="7" t="e">
        <f>січень!L12+лютий!L12+березень!L12+квітень!L12+травень!L12+червень!L12+липень!#REF!+серпень!L12+вересень!L12+жовтень!L12+'листопад '!L12+грудень!L12</f>
        <v>#REF!</v>
      </c>
      <c r="M12" s="7" t="e">
        <f>січень!M12+лютий!M12+березень!M12+квітень!M12+травень!M12+червень!M12+липень!#REF!+серпень!M12+вересень!M12+жовтень!M12+'листопад '!M12+грудень!M12</f>
        <v>#REF!</v>
      </c>
      <c r="N12" s="7" t="e">
        <f>січень!N12+лютий!N12+березень!N12+квітень!N12+травень!N12+червень!N12+липень!#REF!+серпень!N12+вересень!N12+жовтень!N12+'листопад '!N12+грудень!N12</f>
        <v>#REF!</v>
      </c>
      <c r="O12" s="7" t="e">
        <f>січень!O12+лютий!O12+березень!O12+квітень!O12+травень!O12+червень!O12+липень!#REF!+серпень!O12+вересень!O12+жовтень!O12+'листопад '!O12+грудень!O12</f>
        <v>#REF!</v>
      </c>
      <c r="P12" s="7" t="e">
        <f>січень!P12+лютий!P12+березень!P12+квітень!P12+травень!P12+червень!P12+липень!#REF!+серпень!P12+вересень!P12+жовтень!P12+'листопад '!P12+грудень!P12</f>
        <v>#REF!</v>
      </c>
      <c r="Q12" s="7" t="e">
        <f>січень!Q12+лютий!Q12+березень!Q12+квітень!Q12+травень!Q12+червень!Q12+липень!#REF!+серпень!Q12+вересень!Q12+жовтень!Q12+'листопад '!Q12+грудень!Q12</f>
        <v>#REF!</v>
      </c>
      <c r="R12" s="7" t="e">
        <f>січень!R12+лютий!R12+березень!R12+квітень!R12+травень!R12+червень!R12+липень!#REF!+серпень!R12+вересень!R12+жовтень!R12+'листопад '!R12+грудень!R12</f>
        <v>#REF!</v>
      </c>
      <c r="S12" s="7" t="e">
        <f t="shared" si="0"/>
        <v>#REF!</v>
      </c>
      <c r="T12" s="7" t="e">
        <f>січень!S12+лютий!S12+березень!S12+квітень!S12+травень!S12+червень!S12+липень!#REF!+серпень!S12+вересень!S12+жовтень!S12+'листопад '!S12+грудень!S12</f>
        <v>#REF!</v>
      </c>
      <c r="U12" s="7" t="e">
        <f>січень!T12+лютий!T12+березень!T12+квітень!T12+травень!T12+червень!T12+липень!#REF!+серпень!T12+вересень!T12+жовтень!T12+'листопад '!T12+грудень!T12</f>
        <v>#REF!</v>
      </c>
      <c r="V12" s="7" t="e">
        <f>січень!U12+лютий!U12+березень!U12+квітень!U12+травень!U12+червень!U12+липень!#REF!+серпень!U12+вересень!U12+жовтень!U12+'листопад '!U12+грудень!U12</f>
        <v>#REF!</v>
      </c>
      <c r="W12" s="39" t="e">
        <f t="shared" si="1"/>
        <v>#REF!</v>
      </c>
      <c r="X12" s="46">
        <v>93</v>
      </c>
      <c r="Y12" s="43" t="e">
        <f t="shared" si="2"/>
        <v>#REF!</v>
      </c>
      <c r="Z12" s="29"/>
      <c r="AA12" s="29"/>
    </row>
    <row r="13" spans="1:27" ht="12.75">
      <c r="A13" s="3">
        <v>14</v>
      </c>
      <c r="B13" s="7" t="e">
        <f>січень!B13+лютий!B13+березень!B13+квітень!B13+травень!B13+червень!B13+липень!#REF!+серпень!B13+вересень!B13+жовтень!B13+'листопад '!B13+грудень!B13</f>
        <v>#REF!</v>
      </c>
      <c r="C13" s="7" t="e">
        <f>січень!C13+лютий!C13+березень!C13+квітень!C13+травень!C13+червень!C13+липень!#REF!+серпень!C13+вересень!C13+жовтень!C13+'листопад '!C13+грудень!C13</f>
        <v>#REF!</v>
      </c>
      <c r="D13" s="7" t="e">
        <f>січень!D13+лютий!D13+березень!D13+квітень!D13+травень!D13+червень!D13+липень!#REF!+серпень!D13+вересень!D13+жовтень!D13+'листопад '!D13+грудень!D13</f>
        <v>#REF!</v>
      </c>
      <c r="E13" s="7" t="e">
        <f>січень!E13+лютий!E13+березень!E13+квітень!E13+травень!E13+червень!E13+липень!#REF!+серпень!E13+вересень!E13+жовтень!E13+'листопад '!E13+грудень!E13</f>
        <v>#REF!</v>
      </c>
      <c r="F13" s="7" t="e">
        <f>січень!F13+лютий!F13+березень!F13+квітень!F13+травень!F13+червень!F13+липень!#REF!+серпень!F13+вересень!F13+жовтень!F13+'листопад '!F13+грудень!F13</f>
        <v>#REF!</v>
      </c>
      <c r="G13" s="7" t="e">
        <f>січень!G13+лютий!G13+березень!G13+квітень!G13+травень!G13+червень!G13+липень!#REF!+серпень!G13+вересень!G13+жовтень!G13+'листопад '!G13+грудень!G13</f>
        <v>#REF!</v>
      </c>
      <c r="H13" s="7" t="e">
        <f>січень!H13+лютий!H13+березень!H13+квітень!H13+травень!H13+червень!H13+липень!#REF!+серпень!H13+вересень!H13+жовтень!H13+'листопад '!H13+грудень!H13</f>
        <v>#REF!</v>
      </c>
      <c r="I13" s="7" t="e">
        <f>січень!I13+лютий!I13+березень!I13+квітень!I13+травень!I13+червень!I13+липень!#REF!+серпень!I13+вересень!I13+жовтень!I13+'листопад '!I13+грудень!I13</f>
        <v>#REF!</v>
      </c>
      <c r="J13" s="7" t="e">
        <f>січень!J13+лютий!J13+березень!J13+квітень!J13+травень!J13+червень!J13+липень!#REF!+серпень!J13+вересень!J13+жовтень!J13+'листопад '!J13+грудень!J13</f>
        <v>#REF!</v>
      </c>
      <c r="K13" s="7" t="e">
        <f>січень!K13+лютий!K13+березень!K13+квітень!K13+травень!K13+червень!K13+липень!#REF!+серпень!K13+вересень!K13+жовтень!K13+'листопад '!K13+грудень!K13</f>
        <v>#REF!</v>
      </c>
      <c r="L13" s="7" t="e">
        <f>січень!L13+лютий!L13+березень!L13+квітень!L13+травень!L13+червень!L13+липень!#REF!+серпень!L13+вересень!L13+жовтень!L13+'листопад '!L13+грудень!L13</f>
        <v>#REF!</v>
      </c>
      <c r="M13" s="7" t="e">
        <f>січень!M13+лютий!M13+березень!M13+квітень!M13+травень!M13+червень!M13+липень!#REF!+серпень!M13+вересень!M13+жовтень!M13+'листопад '!M13+грудень!M13</f>
        <v>#REF!</v>
      </c>
      <c r="N13" s="7" t="e">
        <f>січень!N13+лютий!N13+березень!N13+квітень!N13+травень!N13+червень!N13+липень!#REF!+серпень!N13+вересень!N13+жовтень!N13+'листопад '!N13+грудень!N13</f>
        <v>#REF!</v>
      </c>
      <c r="O13" s="7" t="e">
        <f>січень!O13+лютий!O13+березень!O13+квітень!O13+травень!O13+червень!O13+липень!#REF!+серпень!O13+вересень!O13+жовтень!O13+'листопад '!O13+грудень!O13</f>
        <v>#REF!</v>
      </c>
      <c r="P13" s="7" t="e">
        <f>січень!P13+лютий!P13+березень!P13+квітень!P13+травень!P13+червень!P13+липень!#REF!+серпень!P13+вересень!P13+жовтень!P13+'листопад '!P13+грудень!P13</f>
        <v>#REF!</v>
      </c>
      <c r="Q13" s="7" t="e">
        <f>січень!Q13+лютий!Q13+березень!Q13+квітень!Q13+травень!Q13+червень!Q13+липень!#REF!+серпень!Q13+вересень!Q13+жовтень!Q13+'листопад '!Q13+грудень!Q13</f>
        <v>#REF!</v>
      </c>
      <c r="R13" s="7" t="e">
        <f>січень!R13+лютий!R13+березень!R13+квітень!R13+травень!R13+червень!R13+липень!#REF!+серпень!R13+вересень!R13+жовтень!R13+'листопад '!R13+грудень!R13</f>
        <v>#REF!</v>
      </c>
      <c r="S13" s="7" t="e">
        <f t="shared" si="0"/>
        <v>#REF!</v>
      </c>
      <c r="T13" s="7" t="e">
        <f>січень!S13+лютий!S13+березень!S13+квітень!S13+травень!S13+червень!S13+липень!#REF!+серпень!S13+вересень!S13+жовтень!S13+'листопад '!S13+грудень!S13</f>
        <v>#REF!</v>
      </c>
      <c r="U13" s="7" t="e">
        <f>січень!T13+лютий!T13+березень!T13+квітень!T13+травень!T13+червень!T13+липень!#REF!+серпень!T13+вересень!T13+жовтень!T13+'листопад '!T13+грудень!T13</f>
        <v>#REF!</v>
      </c>
      <c r="V13" s="7" t="e">
        <f>січень!U13+лютий!U13+березень!U13+квітень!U13+травень!U13+червень!U13+липень!#REF!+серпень!U13+вересень!U13+жовтень!U13+'листопад '!U13+грудень!U13</f>
        <v>#REF!</v>
      </c>
      <c r="W13" s="39" t="e">
        <f t="shared" si="1"/>
        <v>#REF!</v>
      </c>
      <c r="X13" s="46">
        <v>19</v>
      </c>
      <c r="Y13" s="43" t="e">
        <f t="shared" si="2"/>
        <v>#REF!</v>
      </c>
      <c r="Z13" s="29"/>
      <c r="AA13" s="29"/>
    </row>
    <row r="14" spans="1:29" ht="12.75">
      <c r="A14" s="3">
        <v>16</v>
      </c>
      <c r="B14" s="7" t="e">
        <f>січень!B14+лютий!B14+березень!B14+квітень!B14+травень!B14+червень!B14+липень!#REF!+серпень!B14+вересень!B14+жовтень!B14+'листопад '!B14+грудень!B14</f>
        <v>#REF!</v>
      </c>
      <c r="C14" s="7" t="e">
        <f>січень!C14+лютий!C14+березень!C14+квітень!C14+травень!C14+червень!C14+липень!#REF!+серпень!C14+вересень!C14+жовтень!C14+'листопад '!C14+грудень!C14</f>
        <v>#REF!</v>
      </c>
      <c r="D14" s="7" t="e">
        <f>січень!D14+лютий!D14+березень!D14+квітень!D14+травень!D14+червень!D14+липень!#REF!+серпень!D14+вересень!D14+жовтень!D14+'листопад '!D14+грудень!D14</f>
        <v>#REF!</v>
      </c>
      <c r="E14" s="7" t="e">
        <f>січень!E14+лютий!E14+березень!E14+квітень!E14+травень!E14+червень!E14+липень!#REF!+серпень!E14+вересень!E14+жовтень!E14+'листопад '!E14+грудень!E14</f>
        <v>#REF!</v>
      </c>
      <c r="F14" s="7" t="e">
        <f>січень!F14+лютий!F14+березень!F14+квітень!F14+травень!F14+червень!F14+липень!#REF!+серпень!F14+вересень!F14+жовтень!F14+'листопад '!F14+грудень!F14</f>
        <v>#REF!</v>
      </c>
      <c r="G14" s="7" t="e">
        <f>січень!G14+лютий!G14+березень!G14+квітень!G14+травень!G14+червень!G14+липень!#REF!+серпень!G14+вересень!G14+жовтень!G14+'листопад '!G14+грудень!G14</f>
        <v>#REF!</v>
      </c>
      <c r="H14" s="7" t="e">
        <f>січень!H14+лютий!H14+березень!H14+квітень!H14+травень!H14+червень!H14+липень!#REF!+серпень!H14+вересень!H14+жовтень!H14+'листопад '!H14+грудень!H14</f>
        <v>#REF!</v>
      </c>
      <c r="I14" s="7" t="e">
        <f>січень!I14+лютий!I14+березень!I14+квітень!I14+травень!I14+червень!I14+липень!#REF!+серпень!I14+вересень!I14+жовтень!I14+'листопад '!I14+грудень!I14</f>
        <v>#REF!</v>
      </c>
      <c r="J14" s="7" t="e">
        <f>січень!J14+лютий!J14+березень!J14+квітень!J14+травень!J14+червень!J14+липень!#REF!+серпень!J14+вересень!J14+жовтень!J14+'листопад '!J14+грудень!J14</f>
        <v>#REF!</v>
      </c>
      <c r="K14" s="7" t="e">
        <f>січень!K14+лютий!K14+березень!K14+квітень!K14+травень!K14+червень!K14+липень!#REF!+серпень!K14+вересень!K14+жовтень!K14+'листопад '!K14+грудень!K14</f>
        <v>#REF!</v>
      </c>
      <c r="L14" s="7" t="e">
        <f>січень!L14+лютий!L14+березень!L14+квітень!L14+травень!L14+червень!L14+липень!#REF!+серпень!L14+вересень!L14+жовтень!L14+'листопад '!L14+грудень!L14</f>
        <v>#REF!</v>
      </c>
      <c r="M14" s="7" t="e">
        <f>січень!M14+лютий!M14+березень!M14+квітень!M14+травень!M14+червень!M14+липень!#REF!+серпень!M14+вересень!M14+жовтень!M14+'листопад '!M14+грудень!M14</f>
        <v>#REF!</v>
      </c>
      <c r="N14" s="7" t="e">
        <f>січень!N14+лютий!N14+березень!N14+квітень!N14+травень!N14+червень!N14+липень!#REF!+серпень!N14+вересень!N14+жовтень!N14+'листопад '!N14+грудень!N14</f>
        <v>#REF!</v>
      </c>
      <c r="O14" s="7" t="e">
        <f>січень!O14+лютий!O14+березень!O14+квітень!O14+травень!O14+червень!O14+липень!#REF!+серпень!O14+вересень!O14+жовтень!O14+'листопад '!O14+грудень!O14</f>
        <v>#REF!</v>
      </c>
      <c r="P14" s="7" t="e">
        <f>січень!P14+лютий!P14+березень!P14+квітень!P14+травень!P14+червень!P14+липень!#REF!+серпень!P14+вересень!P14+жовтень!P14+'листопад '!P14+грудень!P14</f>
        <v>#REF!</v>
      </c>
      <c r="Q14" s="7" t="e">
        <f>січень!Q14+лютий!Q14+березень!Q14+квітень!Q14+травень!Q14+червень!Q14+липень!#REF!+серпень!Q14+вересень!Q14+жовтень!Q14+'листопад '!Q14+грудень!Q14</f>
        <v>#REF!</v>
      </c>
      <c r="R14" s="7" t="e">
        <f>січень!R14+лютий!R14+березень!R14+квітень!R14+травень!R14+червень!R14+липень!#REF!+серпень!R14+вересень!R14+жовтень!R14+'листопад '!R14+грудень!R14</f>
        <v>#REF!</v>
      </c>
      <c r="S14" s="7" t="e">
        <f t="shared" si="0"/>
        <v>#REF!</v>
      </c>
      <c r="T14" s="7" t="e">
        <f>січень!S14+лютий!S14+березень!S14+квітень!S14+травень!S14+червень!S14+липень!#REF!+серпень!S14+вересень!S14+жовтень!S14+'листопад '!S14+грудень!S14</f>
        <v>#REF!</v>
      </c>
      <c r="U14" s="7" t="e">
        <f>січень!T14+лютий!T14+березень!T14+квітень!T14+травень!T14+червень!T14+липень!#REF!+серпень!T14+вересень!T14+жовтень!T14+'листопад '!T14+грудень!T14</f>
        <v>#REF!</v>
      </c>
      <c r="V14" s="7" t="e">
        <f>січень!U14+лютий!U14+березень!U14+квітень!U14+травень!U14+червень!U14+липень!#REF!+серпень!U14+вересень!U14+жовтень!U14+'листопад '!U14+грудень!U14</f>
        <v>#REF!</v>
      </c>
      <c r="W14" s="39" t="e">
        <f t="shared" si="1"/>
        <v>#REF!</v>
      </c>
      <c r="X14" s="46">
        <v>138</v>
      </c>
      <c r="Y14" s="43" t="e">
        <f t="shared" si="2"/>
        <v>#REF!</v>
      </c>
      <c r="Z14" s="29"/>
      <c r="AA14" s="29"/>
      <c r="AC14" s="35"/>
    </row>
    <row r="15" spans="1:27" ht="12.75">
      <c r="A15" s="3">
        <v>21</v>
      </c>
      <c r="B15" s="7" t="e">
        <f>січень!B15+лютий!B15+березень!B15+квітень!B15+травень!B15+червень!B15+липень!#REF!+серпень!B15+вересень!B15+жовтень!B15+'листопад '!B15+грудень!B15</f>
        <v>#REF!</v>
      </c>
      <c r="C15" s="7" t="e">
        <f>січень!C15+лютий!C15+березень!C15+квітень!C15+травень!C15+червень!C15+липень!#REF!+серпень!C15+вересень!C15+жовтень!C15+'листопад '!C15+грудень!C15</f>
        <v>#REF!</v>
      </c>
      <c r="D15" s="7" t="e">
        <f>січень!D15+лютий!D15+березень!D15+квітень!D15+травень!D15+червень!D15+липень!#REF!+серпень!D15+вересень!D15+жовтень!D15+'листопад '!D15+грудень!D15</f>
        <v>#REF!</v>
      </c>
      <c r="E15" s="7" t="e">
        <f>січень!E15+лютий!E15+березень!E15+квітень!E15+травень!E15+червень!E15+липень!#REF!+серпень!E15+вересень!E15+жовтень!E15+'листопад '!E15+грудень!E15</f>
        <v>#REF!</v>
      </c>
      <c r="F15" s="7" t="e">
        <f>січень!F15+лютий!F15+березень!F15+квітень!F15+травень!F15+червень!F15+липень!#REF!+серпень!F15+вересень!F15+жовтень!F15+'листопад '!F15+грудень!F15</f>
        <v>#REF!</v>
      </c>
      <c r="G15" s="7" t="e">
        <f>січень!G15+лютий!G15+березень!G15+квітень!G15+травень!G15+червень!G15+липень!#REF!+серпень!G15+вересень!G15+жовтень!G15+'листопад '!G15+грудень!G15</f>
        <v>#REF!</v>
      </c>
      <c r="H15" s="7" t="e">
        <f>січень!H15+лютий!H15+березень!H15+квітень!H15+травень!H15+червень!H15+липень!#REF!+серпень!H15+вересень!H15+жовтень!H15+'листопад '!H15+грудень!H15</f>
        <v>#REF!</v>
      </c>
      <c r="I15" s="7" t="e">
        <f>січень!I15+лютий!I15+березень!I15+квітень!I15+травень!I15+червень!I15+липень!#REF!+серпень!I15+вересень!I15+жовтень!I15+'листопад '!I15+грудень!I15</f>
        <v>#REF!</v>
      </c>
      <c r="J15" s="7" t="e">
        <f>січень!J15+лютий!J15+березень!J15+квітень!J15+травень!J15+червень!J15+липень!#REF!+серпень!J15+вересень!J15+жовтень!J15+'листопад '!J15+грудень!J15</f>
        <v>#REF!</v>
      </c>
      <c r="K15" s="7" t="e">
        <f>січень!K15+лютий!K15+березень!K15+квітень!K15+травень!K15+червень!K15+липень!#REF!+серпень!K15+вересень!K15+жовтень!K15+'листопад '!K15+грудень!K15</f>
        <v>#REF!</v>
      </c>
      <c r="L15" s="7" t="e">
        <f>січень!L15+лютий!L15+березень!L15+квітень!L15+травень!L15+червень!L15+липень!#REF!+серпень!L15+вересень!L15+жовтень!L15+'листопад '!L15+грудень!L15</f>
        <v>#REF!</v>
      </c>
      <c r="M15" s="7" t="e">
        <f>січень!M15+лютий!M15+березень!M15+квітень!M15+травень!M15+червень!M15+липень!#REF!+серпень!M15+вересень!M15+жовтень!M15+'листопад '!M15+грудень!M15</f>
        <v>#REF!</v>
      </c>
      <c r="N15" s="7" t="e">
        <f>січень!N15+лютий!N15+березень!N15+квітень!N15+травень!N15+червень!N15+липень!#REF!+серпень!N15+вересень!N15+жовтень!N15+'листопад '!N15+грудень!N15</f>
        <v>#REF!</v>
      </c>
      <c r="O15" s="7" t="e">
        <f>січень!O15+лютий!O15+березень!O15+квітень!O15+травень!O15+червень!O15+липень!#REF!+серпень!O15+вересень!O15+жовтень!O15+'листопад '!O15+грудень!O15</f>
        <v>#REF!</v>
      </c>
      <c r="P15" s="7" t="e">
        <f>січень!P15+лютий!P15+березень!P15+квітень!P15+травень!P15+червень!P15+липень!#REF!+серпень!P15+вересень!P15+жовтень!P15+'листопад '!P15+грудень!P15</f>
        <v>#REF!</v>
      </c>
      <c r="Q15" s="7" t="e">
        <f>січень!Q15+лютий!Q15+березень!Q15+квітень!Q15+травень!Q15+червень!Q15+липень!#REF!+серпень!Q15+вересень!Q15+жовтень!Q15+'листопад '!Q15+грудень!Q15</f>
        <v>#REF!</v>
      </c>
      <c r="R15" s="7" t="e">
        <f>січень!R15+лютий!R15+березень!R15+квітень!R15+травень!R15+червень!R15+липень!#REF!+серпень!R15+вересень!R15+жовтень!R15+'листопад '!R15+грудень!R15</f>
        <v>#REF!</v>
      </c>
      <c r="S15" s="7" t="e">
        <f t="shared" si="0"/>
        <v>#REF!</v>
      </c>
      <c r="T15" s="7" t="e">
        <f>січень!S15+лютий!S15+березень!S15+квітень!S15+травень!S15+червень!S15+липень!#REF!+серпень!S15+вересень!S15+жовтень!S15+'листопад '!S15+грудень!S15</f>
        <v>#REF!</v>
      </c>
      <c r="U15" s="7" t="e">
        <f>січень!T15+лютий!T15+березень!T15+квітень!T15+травень!T15+червень!T15+липень!#REF!+серпень!T15+вересень!T15+жовтень!T15+'листопад '!T15+грудень!T15</f>
        <v>#REF!</v>
      </c>
      <c r="V15" s="7" t="e">
        <f>січень!U15+лютий!U15+березень!U15+квітень!U15+травень!U15+червень!U15+липень!#REF!+серпень!U15+вересень!U15+жовтень!U15+'листопад '!U15+грудень!U15</f>
        <v>#REF!</v>
      </c>
      <c r="W15" s="39" t="e">
        <f>S15+T15+U15+V15</f>
        <v>#REF!</v>
      </c>
      <c r="X15" s="46">
        <v>259</v>
      </c>
      <c r="Y15" s="43" t="e">
        <f>W15/X15</f>
        <v>#REF!</v>
      </c>
      <c r="Z15" s="29"/>
      <c r="AA15" s="29"/>
    </row>
    <row r="16" spans="1:27" ht="12.75">
      <c r="A16" s="3">
        <v>24</v>
      </c>
      <c r="B16" s="7" t="e">
        <f>січень!B16+лютий!B16+березень!B16+квітень!B16+травень!B16+червень!B16+липень!#REF!+серпень!B16+вересень!B16+жовтень!B16+'листопад '!B16+грудень!B16</f>
        <v>#REF!</v>
      </c>
      <c r="C16" s="7" t="e">
        <f>січень!C16+лютий!C16+березень!C16+квітень!C16+травень!C16+червень!C16+липень!#REF!+серпень!C16+вересень!C16+жовтень!C16+'листопад '!C16+грудень!C16</f>
        <v>#REF!</v>
      </c>
      <c r="D16" s="7" t="e">
        <f>січень!D16+лютий!D16+березень!D16+квітень!D16+травень!D16+червень!D16+липень!#REF!+серпень!D16+вересень!D16+жовтень!D16+'листопад '!D16+грудень!D16</f>
        <v>#REF!</v>
      </c>
      <c r="E16" s="7" t="e">
        <f>січень!E16+лютий!E16+березень!E16+квітень!E16+травень!E16+червень!E16+липень!#REF!+серпень!E16+вересень!E16+жовтень!E16+'листопад '!E16+грудень!E16</f>
        <v>#REF!</v>
      </c>
      <c r="F16" s="7" t="e">
        <f>січень!F16+лютий!F16+березень!F16+квітень!F16+травень!F16+червень!F16+липень!#REF!+серпень!F16+вересень!F16+жовтень!F16+'листопад '!F16+грудень!F16</f>
        <v>#REF!</v>
      </c>
      <c r="G16" s="7" t="e">
        <f>січень!G16+лютий!G16+березень!G16+квітень!G16+травень!G16+червень!G16+липень!#REF!+серпень!G16+вересень!G16+жовтень!G16+'листопад '!G16+грудень!G16</f>
        <v>#REF!</v>
      </c>
      <c r="H16" s="7" t="e">
        <f>січень!H16+лютий!H16+березень!H16+квітень!H16+травень!H16+червень!H16+липень!#REF!+серпень!H16+вересень!H16+жовтень!H16+'листопад '!H16+грудень!H16</f>
        <v>#REF!</v>
      </c>
      <c r="I16" s="7" t="e">
        <f>січень!I16+лютий!I16+березень!I16+квітень!I16+травень!I16+червень!I16+липень!#REF!+серпень!I16+вересень!I16+жовтень!I16+'листопад '!I16+грудень!I16</f>
        <v>#REF!</v>
      </c>
      <c r="J16" s="7" t="e">
        <f>січень!J16+лютий!J16+березень!J16+квітень!J16+травень!J16+червень!J16+липень!#REF!+серпень!J16+вересень!J16+жовтень!J16+'листопад '!J16+грудень!J16</f>
        <v>#REF!</v>
      </c>
      <c r="K16" s="7" t="e">
        <f>січень!K16+лютий!K16+березень!K16+квітень!K16+травень!K16+червень!K16+липень!#REF!+серпень!K16+вересень!K16+жовтень!K16+'листопад '!K16+грудень!K16</f>
        <v>#REF!</v>
      </c>
      <c r="L16" s="7" t="e">
        <f>січень!L16+лютий!L16+березень!L16+квітень!L16+травень!L16+червень!L16+липень!#REF!+серпень!L16+вересень!L16+жовтень!L16+'листопад '!L16+грудень!L16</f>
        <v>#REF!</v>
      </c>
      <c r="M16" s="7" t="e">
        <f>січень!M16+лютий!M16+березень!M16+квітень!M16+травень!M16+червень!M16+липень!#REF!+серпень!M16+вересень!M16+жовтень!M16+'листопад '!M16+грудень!M16</f>
        <v>#REF!</v>
      </c>
      <c r="N16" s="7" t="e">
        <f>січень!N16+лютий!N16+березень!N16+квітень!N16+травень!N16+червень!N16+липень!#REF!+серпень!N16+вересень!N16+жовтень!N16+'листопад '!N16+грудень!N16</f>
        <v>#REF!</v>
      </c>
      <c r="O16" s="7" t="e">
        <f>січень!O16+лютий!O16+березень!O16+квітень!O16+травень!O16+червень!O16+липень!#REF!+серпень!O16+вересень!O16+жовтень!O16+'листопад '!O16+грудень!O16</f>
        <v>#REF!</v>
      </c>
      <c r="P16" s="7" t="e">
        <f>січень!P16+лютий!P16+березень!P16+квітень!P16+травень!P16+червень!P16+липень!#REF!+серпень!P16+вересень!P16+жовтень!P16+'листопад '!P16+грудень!P16</f>
        <v>#REF!</v>
      </c>
      <c r="Q16" s="7" t="e">
        <f>січень!Q16+лютий!Q16+березень!Q16+квітень!Q16+травень!Q16+червень!Q16+липень!#REF!+серпень!Q16+вересень!Q16+жовтень!Q16+'листопад '!Q16+грудень!Q16</f>
        <v>#REF!</v>
      </c>
      <c r="R16" s="7" t="e">
        <f>січень!R16+лютий!R16+березень!R16+квітень!R16+травень!R16+червень!R16+липень!#REF!+серпень!R16+вересень!R16+жовтень!R16+'листопад '!R16+грудень!R16</f>
        <v>#REF!</v>
      </c>
      <c r="S16" s="7" t="e">
        <f t="shared" si="0"/>
        <v>#REF!</v>
      </c>
      <c r="T16" s="7" t="e">
        <f>січень!S16+лютий!S16+березень!S16+квітень!S16+травень!S16+червень!S16+липень!#REF!+серпень!S16+вересень!S16+жовтень!S16+'листопад '!S16+грудень!S16</f>
        <v>#REF!</v>
      </c>
      <c r="U16" s="7" t="e">
        <f>січень!T16+лютий!T16+березень!T16+квітень!T16+травень!T16+червень!T16+липень!#REF!+серпень!T16+вересень!T16+жовтень!T16+'листопад '!T16+грудень!T16</f>
        <v>#REF!</v>
      </c>
      <c r="V16" s="7" t="e">
        <f>січень!U16+лютий!U16+березень!U16+квітень!U16+травень!U16+червень!U16+липень!#REF!+серпень!U16+вересень!U16+жовтень!U16+'листопад '!U16+грудень!U16</f>
        <v>#REF!</v>
      </c>
      <c r="W16" s="39" t="e">
        <f t="shared" si="1"/>
        <v>#REF!</v>
      </c>
      <c r="X16" s="46">
        <v>229</v>
      </c>
      <c r="Y16" s="43" t="e">
        <f>W16/X16</f>
        <v>#REF!</v>
      </c>
      <c r="Z16" s="29"/>
      <c r="AA16" s="29"/>
    </row>
    <row r="17" spans="1:27" ht="12.75">
      <c r="A17" s="3">
        <v>25</v>
      </c>
      <c r="B17" s="7" t="e">
        <f>січень!B17+лютий!B17+березень!B17+квітень!B17+травень!B17+червень!B17+липень!#REF!+серпень!B17+вересень!B17+жовтень!B17+'листопад '!B17+грудень!B17</f>
        <v>#REF!</v>
      </c>
      <c r="C17" s="7" t="e">
        <f>січень!C17+лютий!C17+березень!C17+квітень!C17+травень!C17+червень!C17+липень!#REF!+серпень!C17+вересень!C17+жовтень!C17+'листопад '!C17+грудень!C17</f>
        <v>#REF!</v>
      </c>
      <c r="D17" s="7" t="e">
        <f>січень!D17+лютий!D17+березень!D17+квітень!D17+травень!D17+червень!D17+липень!#REF!+серпень!D17+вересень!D17+жовтень!D17+'листопад '!D17+грудень!D17</f>
        <v>#REF!</v>
      </c>
      <c r="E17" s="7" t="e">
        <f>січень!E17+лютий!E17+березень!E17+квітень!E17+травень!E17+червень!E17+липень!#REF!+серпень!E17+вересень!E17+жовтень!E17+'листопад '!E17+грудень!E17</f>
        <v>#REF!</v>
      </c>
      <c r="F17" s="7" t="e">
        <f>січень!F17+лютий!F17+березень!F17+квітень!F17+травень!F17+червень!F17+липень!#REF!+серпень!F17+вересень!F17+жовтень!F17+'листопад '!F17+грудень!F17</f>
        <v>#REF!</v>
      </c>
      <c r="G17" s="7" t="e">
        <f>січень!G17+лютий!G17+березень!G17+квітень!G17+травень!G17+червень!G17+липень!#REF!+серпень!G17+вересень!G17+жовтень!G17+'листопад '!G17+грудень!G17</f>
        <v>#REF!</v>
      </c>
      <c r="H17" s="7" t="e">
        <f>січень!H17+лютий!H17+березень!H17+квітень!H17+травень!H17+червень!H17+липень!#REF!+серпень!H17+вересень!H17+жовтень!H17+'листопад '!H17+грудень!H17</f>
        <v>#REF!</v>
      </c>
      <c r="I17" s="7" t="e">
        <f>січень!I17+лютий!I17+березень!I17+квітень!I17+травень!I17+червень!I17+липень!#REF!+серпень!I17+вересень!I17+жовтень!I17+'листопад '!I17+грудень!I17</f>
        <v>#REF!</v>
      </c>
      <c r="J17" s="7" t="e">
        <f>січень!J17+лютий!J17+березень!J17+квітень!J17+травень!J17+червень!J17+липень!#REF!+серпень!J17+вересень!J17+жовтень!J17+'листопад '!J17+грудень!J17</f>
        <v>#REF!</v>
      </c>
      <c r="K17" s="7" t="e">
        <f>січень!K17+лютий!K17+березень!K17+квітень!K17+травень!K17+червень!K17+липень!#REF!+серпень!K17+вересень!K17+жовтень!K17+'листопад '!K17+грудень!K17</f>
        <v>#REF!</v>
      </c>
      <c r="L17" s="7" t="e">
        <f>січень!L17+лютий!L17+березень!L17+квітень!L17+травень!L17+червень!L17+липень!#REF!+серпень!L17+вересень!L17+жовтень!L17+'листопад '!L17+грудень!L17</f>
        <v>#REF!</v>
      </c>
      <c r="M17" s="7" t="e">
        <f>січень!M17+лютий!M17+березень!M17+квітень!M17+травень!M17+червень!M17+липень!#REF!+серпень!M17+вересень!M17+жовтень!M17+'листопад '!M17+грудень!M17</f>
        <v>#REF!</v>
      </c>
      <c r="N17" s="7" t="e">
        <f>січень!N17+лютий!N17+березень!N17+квітень!N17+травень!N17+червень!N17+липень!#REF!+серпень!N17+вересень!N17+жовтень!N17+'листопад '!N17+грудень!N17</f>
        <v>#REF!</v>
      </c>
      <c r="O17" s="7" t="e">
        <f>січень!O17+лютий!O17+березень!O17+квітень!O17+травень!O17+червень!O17+липень!#REF!+серпень!O17+вересень!O17+жовтень!O17+'листопад '!O17+грудень!O17</f>
        <v>#REF!</v>
      </c>
      <c r="P17" s="7" t="e">
        <f>січень!P17+лютий!P17+березень!P17+квітень!P17+травень!P17+червень!P17+липень!#REF!+серпень!P17+вересень!P17+жовтень!P17+'листопад '!P17+грудень!P17</f>
        <v>#REF!</v>
      </c>
      <c r="Q17" s="7" t="e">
        <f>січень!Q17+лютий!Q17+березень!Q17+квітень!Q17+травень!Q17+червень!Q17+липень!#REF!+серпень!Q17+вересень!Q17+жовтень!Q17+'листопад '!Q17+грудень!Q17</f>
        <v>#REF!</v>
      </c>
      <c r="R17" s="7" t="e">
        <f>січень!R17+лютий!R17+березень!R17+квітень!R17+травень!R17+червень!R17+липень!#REF!+серпень!R17+вересень!R17+жовтень!R17+'листопад '!R17+грудень!R17</f>
        <v>#REF!</v>
      </c>
      <c r="S17" s="7" t="e">
        <f t="shared" si="0"/>
        <v>#REF!</v>
      </c>
      <c r="T17" s="7" t="e">
        <f>січень!S17+лютий!S17+березень!S17+квітень!S17+травень!S17+червень!S17+липень!#REF!+серпень!S17+вересень!S17+жовтень!S17+'листопад '!S17+грудень!S17</f>
        <v>#REF!</v>
      </c>
      <c r="U17" s="7" t="e">
        <f>січень!T17+лютий!T17+березень!T17+квітень!T17+травень!T17+червень!T17+липень!#REF!+серпень!T17+вересень!T17+жовтень!T17+'листопад '!T17+грудень!T17</f>
        <v>#REF!</v>
      </c>
      <c r="V17" s="7" t="e">
        <f>січень!U17+лютий!U17+березень!U17+квітень!U17+травень!U17+червень!U17+липень!#REF!+серпень!U17+вересень!U17+жовтень!U17+'листопад '!U17+грудень!U17</f>
        <v>#REF!</v>
      </c>
      <c r="W17" s="39" t="e">
        <f>S17+T17+U17+V17</f>
        <v>#REF!</v>
      </c>
      <c r="X17" s="46">
        <v>110</v>
      </c>
      <c r="Y17" s="43" t="e">
        <f t="shared" si="2"/>
        <v>#REF!</v>
      </c>
      <c r="Z17" s="29"/>
      <c r="AA17" s="29"/>
    </row>
    <row r="18" spans="1:27" ht="12.75">
      <c r="A18" s="3">
        <v>30</v>
      </c>
      <c r="B18" s="7" t="e">
        <f>січень!B18+лютий!B18+березень!B18+квітень!B18+травень!B18+червень!B18+липень!#REF!+серпень!B18+вересень!B18+жовтень!B18+'листопад '!B18+грудень!B18</f>
        <v>#REF!</v>
      </c>
      <c r="C18" s="7" t="e">
        <f>січень!C18+лютий!C18+березень!C18+квітень!C18+травень!C18+червень!C18+липень!#REF!+серпень!C18+вересень!C18+жовтень!C18+'листопад '!C18+грудень!C18</f>
        <v>#REF!</v>
      </c>
      <c r="D18" s="7" t="e">
        <f>січень!D18+лютий!D18+березень!D18+квітень!D18+травень!D18+червень!D18+липень!#REF!+серпень!D18+вересень!D18+жовтень!D18+'листопад '!D18+грудень!D18</f>
        <v>#REF!</v>
      </c>
      <c r="E18" s="7" t="e">
        <f>січень!E18+лютий!E18+березень!E18+квітень!E18+травень!E18+червень!E18+липень!#REF!+серпень!E18+вересень!E18+жовтень!E18+'листопад '!E18+грудень!E18</f>
        <v>#REF!</v>
      </c>
      <c r="F18" s="7" t="e">
        <f>січень!F18+лютий!F18+березень!F18+квітень!F18+травень!F18+червень!F18+липень!#REF!+серпень!F18+вересень!F18+жовтень!F18+'листопад '!F18+грудень!F18</f>
        <v>#REF!</v>
      </c>
      <c r="G18" s="7" t="e">
        <f>січень!G18+лютий!G18+березень!G18+квітень!G18+травень!G18+червень!G18+липень!#REF!+серпень!G18+вересень!G18+жовтень!G18+'листопад '!G18+грудень!G18</f>
        <v>#REF!</v>
      </c>
      <c r="H18" s="7" t="e">
        <f>січень!H18+лютий!H18+березень!H18+квітень!H18+травень!H18+червень!H18+липень!#REF!+серпень!H18+вересень!H18+жовтень!H18+'листопад '!H18+грудень!H18</f>
        <v>#REF!</v>
      </c>
      <c r="I18" s="7" t="e">
        <f>січень!I18+лютий!I18+березень!I18+квітень!I18+травень!I18+червень!I18+липень!#REF!+серпень!I18+вересень!I18+жовтень!I18+'листопад '!I18+грудень!I18</f>
        <v>#REF!</v>
      </c>
      <c r="J18" s="7" t="e">
        <f>січень!J18+лютий!J18+березень!J18+квітень!J18+травень!J18+червень!J18+липень!#REF!+серпень!J18+вересень!J18+жовтень!J18+'листопад '!J18+грудень!J18</f>
        <v>#REF!</v>
      </c>
      <c r="K18" s="7" t="e">
        <f>січень!K18+лютий!K18+березень!K18+квітень!K18+травень!K18+червень!K18+липень!#REF!+серпень!K18+вересень!K18+жовтень!K18+'листопад '!K18+грудень!K18</f>
        <v>#REF!</v>
      </c>
      <c r="L18" s="7" t="e">
        <f>січень!L18+лютий!L18+березень!L18+квітень!L18+травень!L18+червень!L18+липень!#REF!+серпень!L18+вересень!L18+жовтень!L18+'листопад '!L18+грудень!L18</f>
        <v>#REF!</v>
      </c>
      <c r="M18" s="7" t="e">
        <f>січень!M18+лютий!M18+березень!M18+квітень!M18+травень!M18+червень!M18+липень!#REF!+серпень!M18+вересень!M18+жовтень!M18+'листопад '!M18+грудень!M18</f>
        <v>#REF!</v>
      </c>
      <c r="N18" s="7" t="e">
        <f>січень!N18+лютий!N18+березень!N18+квітень!N18+травень!N18+червень!N18+липень!#REF!+серпень!N18+вересень!N18+жовтень!N18+'листопад '!N18+грудень!N18</f>
        <v>#REF!</v>
      </c>
      <c r="O18" s="7" t="e">
        <f>січень!O18+лютий!O18+березень!O18+квітень!O18+травень!O18+червень!O18+липень!#REF!+серпень!O18+вересень!O18+жовтень!O18+'листопад '!O18+грудень!O18</f>
        <v>#REF!</v>
      </c>
      <c r="P18" s="7" t="e">
        <f>січень!P18+лютий!P18+березень!P18+квітень!P18+травень!P18+червень!P18+липень!#REF!+серпень!P18+вересень!P18+жовтень!P18+'листопад '!P18+грудень!P18</f>
        <v>#REF!</v>
      </c>
      <c r="Q18" s="7" t="e">
        <f>січень!Q18+лютий!Q18+березень!Q18+квітень!Q18+травень!Q18+червень!Q18+липень!#REF!+серпень!Q18+вересень!Q18+жовтень!Q18+'листопад '!Q18+грудень!Q18</f>
        <v>#REF!</v>
      </c>
      <c r="R18" s="7" t="e">
        <f>січень!R18+лютий!R18+березень!R18+квітень!R18+травень!R18+червень!R18+липень!#REF!+серпень!R18+вересень!R18+жовтень!R18+'листопад '!R18+грудень!R18</f>
        <v>#REF!</v>
      </c>
      <c r="S18" s="7" t="e">
        <f t="shared" si="0"/>
        <v>#REF!</v>
      </c>
      <c r="T18" s="7" t="e">
        <f>січень!S18+лютий!S18+березень!S18+квітень!S18+травень!S18+червень!S18+липень!#REF!+серпень!S18+вересень!S18+жовтень!S18+'листопад '!S18+грудень!S18</f>
        <v>#REF!</v>
      </c>
      <c r="U18" s="7" t="e">
        <f>січень!T18+лютий!T18+березень!T18+квітень!T18+травень!T18+червень!T18+липень!#REF!+серпень!T18+вересень!T18+жовтень!T18+'листопад '!T18+грудень!T18</f>
        <v>#REF!</v>
      </c>
      <c r="V18" s="7" t="e">
        <f>січень!U18+лютий!U18+березень!U18+квітень!U18+травень!U18+червень!U18+липень!#REF!+серпень!U18+вересень!U18+жовтень!U18+'листопад '!U18+грудень!U18</f>
        <v>#REF!</v>
      </c>
      <c r="W18" s="39" t="e">
        <f t="shared" si="1"/>
        <v>#REF!</v>
      </c>
      <c r="X18" s="46">
        <v>155</v>
      </c>
      <c r="Y18" s="43" t="e">
        <f>W18/X18</f>
        <v>#REF!</v>
      </c>
      <c r="Z18" s="29"/>
      <c r="AA18" s="29"/>
    </row>
    <row r="19" spans="1:27" ht="12.75">
      <c r="A19" s="3">
        <v>31</v>
      </c>
      <c r="B19" s="7" t="e">
        <f>січень!B19+лютий!B19+березень!B19+квітень!B19+травень!B19+червень!B19+липень!#REF!+серпень!B19+вересень!B19+жовтень!B19+'листопад '!B19+грудень!B19</f>
        <v>#REF!</v>
      </c>
      <c r="C19" s="7" t="e">
        <f>січень!C19+лютий!C19+березень!C19+квітень!C19+травень!C19+червень!C19+липень!#REF!+серпень!C19+вересень!C19+жовтень!C19+'листопад '!C19+грудень!C19</f>
        <v>#REF!</v>
      </c>
      <c r="D19" s="7" t="e">
        <f>січень!D19+лютий!D19+березень!D19+квітень!D19+травень!D19+червень!D19+липень!#REF!+серпень!D19+вересень!D19+жовтень!D19+'листопад '!D19+грудень!D19</f>
        <v>#REF!</v>
      </c>
      <c r="E19" s="7" t="e">
        <f>січень!E19+лютий!E19+березень!E19+квітень!E19+травень!E19+червень!E19+липень!#REF!+серпень!E19+вересень!E19+жовтень!E19+'листопад '!E19+грудень!E19</f>
        <v>#REF!</v>
      </c>
      <c r="F19" s="7" t="e">
        <f>січень!F19+лютий!F19+березень!F19+квітень!F19+травень!F19+червень!F19+липень!#REF!+серпень!F19+вересень!F19+жовтень!F19+'листопад '!F19+грудень!F19</f>
        <v>#REF!</v>
      </c>
      <c r="G19" s="7" t="e">
        <f>січень!G19+лютий!G19+березень!G19+квітень!G19+травень!G19+червень!G19+липень!#REF!+серпень!G19+вересень!G19+жовтень!G19+'листопад '!G19+грудень!G19</f>
        <v>#REF!</v>
      </c>
      <c r="H19" s="7" t="e">
        <f>січень!H19+лютий!H19+березень!H19+квітень!H19+травень!H19+червень!H19+липень!#REF!+серпень!H19+вересень!H19+жовтень!H19+'листопад '!H19+грудень!H19</f>
        <v>#REF!</v>
      </c>
      <c r="I19" s="7" t="e">
        <f>січень!I19+лютий!I19+березень!I19+квітень!I19+травень!I19+червень!I19+липень!#REF!+серпень!I19+вересень!I19+жовтень!I19+'листопад '!I19+грудень!I19</f>
        <v>#REF!</v>
      </c>
      <c r="J19" s="7" t="e">
        <f>січень!J19+лютий!J19+березень!J19+квітень!J19+травень!J19+червень!J19+липень!#REF!+серпень!J19+вересень!J19+жовтень!J19+'листопад '!J19+грудень!J19</f>
        <v>#REF!</v>
      </c>
      <c r="K19" s="7" t="e">
        <f>січень!K19+лютий!K19+березень!K19+квітень!K19+травень!K19+червень!K19+липень!#REF!+серпень!K19+вересень!K19+жовтень!K19+'листопад '!K19+грудень!K19</f>
        <v>#REF!</v>
      </c>
      <c r="L19" s="7" t="e">
        <f>січень!L19+лютий!L19+березень!L19+квітень!L19+травень!L19+червень!L19+липень!#REF!+серпень!L19+вересень!L19+жовтень!L19+'листопад '!L19+грудень!L19</f>
        <v>#REF!</v>
      </c>
      <c r="M19" s="7" t="e">
        <f>січень!M19+лютий!M19+березень!M19+квітень!M19+травень!M19+червень!M19+липень!#REF!+серпень!M19+вересень!M19+жовтень!M19+'листопад '!M19+грудень!M19</f>
        <v>#REF!</v>
      </c>
      <c r="N19" s="7" t="e">
        <f>січень!N19+лютий!N19+березень!N19+квітень!N19+травень!N19+червень!N19+липень!#REF!+серпень!N19+вересень!N19+жовтень!N19+'листопад '!N19+грудень!N19</f>
        <v>#REF!</v>
      </c>
      <c r="O19" s="7" t="e">
        <f>січень!O19+лютий!O19+березень!O19+квітень!O19+травень!O19+червень!O19+липень!#REF!+серпень!O19+вересень!O19+жовтень!O19+'листопад '!O19+грудень!O19</f>
        <v>#REF!</v>
      </c>
      <c r="P19" s="7" t="e">
        <f>січень!P19+лютий!P19+березень!P19+квітень!P19+травень!P19+червень!P19+липень!#REF!+серпень!P19+вересень!P19+жовтень!P19+'листопад '!P19+грудень!P19</f>
        <v>#REF!</v>
      </c>
      <c r="Q19" s="7" t="e">
        <f>січень!Q19+лютий!Q19+березень!Q19+квітень!Q19+травень!Q19+червень!Q19+липень!#REF!+серпень!Q19+вересень!Q19+жовтень!Q19+'листопад '!Q19+грудень!Q19</f>
        <v>#REF!</v>
      </c>
      <c r="R19" s="7" t="e">
        <f>січень!R19+лютий!R19+березень!R19+квітень!R19+травень!R19+червень!R19+липень!#REF!+серпень!R19+вересень!R19+жовтень!R19+'листопад '!R19+грудень!R19</f>
        <v>#REF!</v>
      </c>
      <c r="S19" s="7" t="e">
        <f t="shared" si="0"/>
        <v>#REF!</v>
      </c>
      <c r="T19" s="7" t="e">
        <f>січень!S19+лютий!S19+березень!S19+квітень!S19+травень!S19+червень!S19+липень!#REF!+серпень!S19+вересень!S19+жовтень!S19+'листопад '!S19+грудень!S19</f>
        <v>#REF!</v>
      </c>
      <c r="U19" s="7" t="e">
        <f>січень!T19+лютий!T19+березень!T19+квітень!T19+травень!T19+червень!T19+липень!#REF!+серпень!T19+вересень!T19+жовтень!T19+'листопад '!T19+грудень!T19</f>
        <v>#REF!</v>
      </c>
      <c r="V19" s="7" t="e">
        <f>січень!U19+лютий!U19+березень!U19+квітень!U19+травень!U19+червень!U19+липень!#REF!+серпень!U19+вересень!U19+жовтень!U19+'листопад '!U19+грудень!U19</f>
        <v>#REF!</v>
      </c>
      <c r="W19" s="39" t="e">
        <f t="shared" si="1"/>
        <v>#REF!</v>
      </c>
      <c r="X19" s="46">
        <v>148</v>
      </c>
      <c r="Y19" s="43" t="e">
        <f>W19/X19</f>
        <v>#REF!</v>
      </c>
      <c r="Z19" s="29"/>
      <c r="AA19" s="29"/>
    </row>
    <row r="20" spans="1:27" ht="12.75">
      <c r="A20" s="3">
        <v>32</v>
      </c>
      <c r="B20" s="7" t="e">
        <f>січень!B20+лютий!B20+березень!B20+квітень!B20+травень!B20+червень!B20+липень!#REF!+серпень!B20+вересень!B20+жовтень!B20+'листопад '!B20+грудень!B20</f>
        <v>#REF!</v>
      </c>
      <c r="C20" s="7" t="e">
        <f>січень!C20+лютий!C20+березень!C20+квітень!C20+травень!C20+червень!C20+липень!#REF!+серпень!C20+вересень!C20+жовтень!C20+'листопад '!C20+грудень!C20</f>
        <v>#REF!</v>
      </c>
      <c r="D20" s="7" t="e">
        <f>січень!D20+лютий!D20+березень!D20+квітень!D20+травень!D20+червень!D20+липень!#REF!+серпень!D20+вересень!D20+жовтень!D20+'листопад '!D20+грудень!D20</f>
        <v>#REF!</v>
      </c>
      <c r="E20" s="7" t="e">
        <f>січень!E20+лютий!E20+березень!E20+квітень!E20+травень!E20+червень!E20+липень!#REF!+серпень!E20+вересень!E20+жовтень!E20+'листопад '!E20+грудень!E20</f>
        <v>#REF!</v>
      </c>
      <c r="F20" s="7" t="e">
        <f>січень!F20+лютий!F20+березень!F20+квітень!F20+травень!F20+червень!F20+липень!#REF!+серпень!F20+вересень!F20+жовтень!F20+'листопад '!F20+грудень!F20</f>
        <v>#REF!</v>
      </c>
      <c r="G20" s="7" t="e">
        <f>січень!G20+лютий!G20+березень!G20+квітень!G20+травень!G20+червень!G20+липень!#REF!+серпень!G20+вересень!G20+жовтень!G20+'листопад '!G20+грудень!G20</f>
        <v>#REF!</v>
      </c>
      <c r="H20" s="7" t="e">
        <f>січень!H20+лютий!H20+березень!H20+квітень!H20+травень!H20+червень!H20+липень!#REF!+серпень!H20+вересень!H20+жовтень!H20+'листопад '!H20+грудень!H20</f>
        <v>#REF!</v>
      </c>
      <c r="I20" s="7" t="e">
        <f>січень!I20+лютий!I20+березень!I20+квітень!I20+травень!I20+червень!I20+липень!#REF!+серпень!I20+вересень!I20+жовтень!I20+'листопад '!I20+грудень!I20</f>
        <v>#REF!</v>
      </c>
      <c r="J20" s="7" t="e">
        <f>січень!J20+лютий!J20+березень!J20+квітень!J20+травень!J20+червень!J20+липень!#REF!+серпень!J20+вересень!J20+жовтень!J20+'листопад '!J20+грудень!J20</f>
        <v>#REF!</v>
      </c>
      <c r="K20" s="7" t="e">
        <f>січень!K20+лютий!K20+березень!K20+квітень!K20+травень!K20+червень!K20+липень!#REF!+серпень!K20+вересень!K20+жовтень!K20+'листопад '!K20+грудень!K20</f>
        <v>#REF!</v>
      </c>
      <c r="L20" s="7" t="e">
        <f>січень!L20+лютий!L20+березень!L20+квітень!L20+травень!L20+червень!L20+липень!#REF!+серпень!L20+вересень!L20+жовтень!L20+'листопад '!L20+грудень!L20</f>
        <v>#REF!</v>
      </c>
      <c r="M20" s="7" t="e">
        <f>січень!M20+лютий!M20+березень!M20+квітень!M20+травень!M20+червень!M20+липень!#REF!+серпень!M20+вересень!M20+жовтень!M20+'листопад '!M20+грудень!M20</f>
        <v>#REF!</v>
      </c>
      <c r="N20" s="7" t="e">
        <f>січень!N20+лютий!N20+березень!N20+квітень!N20+травень!N20+червень!N20+липень!#REF!+серпень!N20+вересень!N20+жовтень!N20+'листопад '!N20+грудень!N20</f>
        <v>#REF!</v>
      </c>
      <c r="O20" s="7" t="e">
        <f>січень!O20+лютий!O20+березень!O20+квітень!O20+травень!O20+червень!O20+липень!#REF!+серпень!O20+вересень!O20+жовтень!O20+'листопад '!O20+грудень!O20</f>
        <v>#REF!</v>
      </c>
      <c r="P20" s="7" t="e">
        <f>січень!P20+лютий!P20+березень!P20+квітень!P20+травень!P20+червень!P20+липень!#REF!+серпень!P20+вересень!P20+жовтень!P20+'листопад '!P20+грудень!P20</f>
        <v>#REF!</v>
      </c>
      <c r="Q20" s="7" t="e">
        <f>січень!Q20+лютий!Q20+березень!Q20+квітень!Q20+травень!Q20+червень!Q20+липень!#REF!+серпень!Q20+вересень!Q20+жовтень!Q20+'листопад '!Q20+грудень!Q20</f>
        <v>#REF!</v>
      </c>
      <c r="R20" s="7" t="e">
        <f>січень!R20+лютий!R20+березень!R20+квітень!R20+травень!R20+червень!R20+липень!#REF!+серпень!R20+вересень!R20+жовтень!R20+'листопад '!R20+грудень!R20</f>
        <v>#REF!</v>
      </c>
      <c r="S20" s="7" t="e">
        <f t="shared" si="0"/>
        <v>#REF!</v>
      </c>
      <c r="T20" s="7" t="e">
        <f>січень!S20+лютий!S20+березень!S20+квітень!S20+травень!S20+червень!S20+липень!#REF!+серпень!S20+вересень!S20+жовтень!S20+'листопад '!S20+грудень!S20</f>
        <v>#REF!</v>
      </c>
      <c r="U20" s="7" t="e">
        <f>січень!T20+лютий!T20+березень!T20+квітень!T20+травень!T20+червень!T20+липень!#REF!+серпень!T20+вересень!T20+жовтень!T20+'листопад '!T20+грудень!T20</f>
        <v>#REF!</v>
      </c>
      <c r="V20" s="7" t="e">
        <f>січень!U20+лютий!U20+березень!U20+квітень!U20+травень!U20+червень!U20+липень!#REF!+серпень!U20+вересень!U20+жовтень!U20+'листопад '!U20+грудень!U20</f>
        <v>#REF!</v>
      </c>
      <c r="W20" s="39" t="e">
        <f t="shared" si="1"/>
        <v>#REF!</v>
      </c>
      <c r="X20" s="46">
        <v>107</v>
      </c>
      <c r="Y20" s="43" t="e">
        <f t="shared" si="2"/>
        <v>#REF!</v>
      </c>
      <c r="Z20" s="29"/>
      <c r="AA20" s="29"/>
    </row>
    <row r="21" spans="1:27" ht="12.75">
      <c r="A21" s="3">
        <v>33</v>
      </c>
      <c r="B21" s="7" t="e">
        <f>січень!B21+лютий!B21+березень!B21+квітень!B21+травень!B21+червень!B21+липень!#REF!+серпень!B21+вересень!B21+жовтень!B21+'листопад '!B21+грудень!B21</f>
        <v>#REF!</v>
      </c>
      <c r="C21" s="7" t="e">
        <f>січень!C21+лютий!C21+березень!C21+квітень!C21+травень!C21+червень!C21+липень!#REF!+серпень!C21+вересень!C21+жовтень!C21+'листопад '!C21+грудень!C21</f>
        <v>#REF!</v>
      </c>
      <c r="D21" s="7" t="e">
        <f>січень!D21+лютий!D21+березень!D21+квітень!D21+травень!D21+червень!D21+липень!#REF!+серпень!D21+вересень!D21+жовтень!D21+'листопад '!D21+грудень!D21</f>
        <v>#REF!</v>
      </c>
      <c r="E21" s="7" t="e">
        <f>січень!E21+лютий!E21+березень!E21+квітень!E21+травень!E21+червень!E21+липень!#REF!+серпень!E21+вересень!E21+жовтень!E21+'листопад '!E21+грудень!E21</f>
        <v>#REF!</v>
      </c>
      <c r="F21" s="7" t="e">
        <f>січень!F21+лютий!F21+березень!F21+квітень!F21+травень!F21+червень!F21+липень!#REF!+серпень!F21+вересень!F21+жовтень!F21+'листопад '!F21+грудень!F21</f>
        <v>#REF!</v>
      </c>
      <c r="G21" s="7" t="e">
        <f>січень!G21+лютий!G21+березень!G21+квітень!G21+травень!G21+червень!G21+липень!#REF!+серпень!G21+вересень!G21+жовтень!G21+'листопад '!G21+грудень!G21</f>
        <v>#REF!</v>
      </c>
      <c r="H21" s="7" t="e">
        <f>січень!H21+лютий!H21+березень!H21+квітень!H21+травень!H21+червень!H21+липень!#REF!+серпень!H21+вересень!H21+жовтень!H21+'листопад '!H21+грудень!H21</f>
        <v>#REF!</v>
      </c>
      <c r="I21" s="7" t="e">
        <f>січень!I21+лютий!I21+березень!I21+квітень!I21+травень!I21+червень!I21+липень!#REF!+серпень!I21+вересень!I21+жовтень!I21+'листопад '!I21+грудень!I21</f>
        <v>#REF!</v>
      </c>
      <c r="J21" s="7" t="e">
        <f>січень!J21+лютий!J21+березень!J21+квітень!J21+травень!J21+червень!J21+липень!#REF!+серпень!J21+вересень!J21+жовтень!J21+'листопад '!J21+грудень!J21</f>
        <v>#REF!</v>
      </c>
      <c r="K21" s="7" t="e">
        <f>січень!K21+лютий!K21+березень!K21+квітень!K21+травень!K21+червень!K21+липень!#REF!+серпень!K21+вересень!K21+жовтень!K21+'листопад '!K21+грудень!K21</f>
        <v>#REF!</v>
      </c>
      <c r="L21" s="7" t="e">
        <f>січень!L21+лютий!L21+березень!L21+квітень!L21+травень!L21+червень!L21+липень!#REF!+серпень!L21+вересень!L21+жовтень!L21+'листопад '!L21+грудень!L21</f>
        <v>#REF!</v>
      </c>
      <c r="M21" s="7" t="e">
        <f>січень!M21+лютий!M21+березень!M21+квітень!M21+травень!M21+червень!M21+липень!#REF!+серпень!M21+вересень!M21+жовтень!M21+'листопад '!M21+грудень!M21</f>
        <v>#REF!</v>
      </c>
      <c r="N21" s="7" t="e">
        <f>січень!N21+лютий!N21+березень!N21+квітень!N21+травень!N21+червень!N21+липень!#REF!+серпень!N21+вересень!N21+жовтень!N21+'листопад '!N21+грудень!N21</f>
        <v>#REF!</v>
      </c>
      <c r="O21" s="7" t="e">
        <f>січень!O21+лютий!O21+березень!O21+квітень!O21+травень!O21+червень!O21+липень!#REF!+серпень!O21+вересень!O21+жовтень!O21+'листопад '!O21+грудень!O21</f>
        <v>#REF!</v>
      </c>
      <c r="P21" s="7" t="e">
        <f>січень!P21+лютий!P21+березень!P21+квітень!P21+травень!P21+червень!P21+липень!#REF!+серпень!P21+вересень!P21+жовтень!P21+'листопад '!P21+грудень!P21</f>
        <v>#REF!</v>
      </c>
      <c r="Q21" s="7" t="e">
        <f>січень!Q21+лютий!Q21+березень!Q21+квітень!Q21+травень!Q21+червень!Q21+липень!#REF!+серпень!Q21+вересень!Q21+жовтень!Q21+'листопад '!Q21+грудень!Q21</f>
        <v>#REF!</v>
      </c>
      <c r="R21" s="7" t="e">
        <f>січень!R21+лютий!R21+березень!R21+квітень!R21+травень!R21+червень!R21+липень!#REF!+серпень!R21+вересень!R21+жовтень!R21+'листопад '!R21+грудень!R21</f>
        <v>#REF!</v>
      </c>
      <c r="S21" s="7" t="e">
        <f t="shared" si="0"/>
        <v>#REF!</v>
      </c>
      <c r="T21" s="7" t="e">
        <f>січень!S21+лютий!S21+березень!S21+квітень!S21+травень!S21+червень!S21+липень!#REF!+серпень!S21+вересень!S21+жовтень!S21+'листопад '!S21+грудень!S21</f>
        <v>#REF!</v>
      </c>
      <c r="U21" s="7" t="e">
        <f>січень!T21+лютий!T21+березень!T21+квітень!T21+травень!T21+червень!T21+липень!#REF!+серпень!T21+вересень!T21+жовтень!T21+'листопад '!T21+грудень!T21</f>
        <v>#REF!</v>
      </c>
      <c r="V21" s="7" t="e">
        <f>січень!U21+лютий!U21+березень!U21+квітень!U21+травень!U21+червень!U21+липень!#REF!+серпень!U21+вересень!U21+жовтень!U21+'листопад '!U21+грудень!U21</f>
        <v>#REF!</v>
      </c>
      <c r="W21" s="39" t="e">
        <f t="shared" si="1"/>
        <v>#REF!</v>
      </c>
      <c r="X21" s="46">
        <v>108</v>
      </c>
      <c r="Y21" s="43" t="e">
        <f t="shared" si="2"/>
        <v>#REF!</v>
      </c>
      <c r="Z21" s="29"/>
      <c r="AA21" s="29"/>
    </row>
    <row r="22" spans="1:27" ht="12.75">
      <c r="A22" s="3">
        <v>34</v>
      </c>
      <c r="B22" s="7" t="e">
        <f>січень!B22+лютий!B22+березень!B22+квітень!B22+травень!B22+червень!B22+липень!#REF!+серпень!B22+вересень!B22+жовтень!B22+'листопад '!B22+грудень!B22</f>
        <v>#REF!</v>
      </c>
      <c r="C22" s="7" t="e">
        <f>січень!C22+лютий!C22+березень!C22+квітень!C22+травень!C22+червень!C22+липень!#REF!+серпень!C22+вересень!C22+жовтень!C22+'листопад '!C22+грудень!C22</f>
        <v>#REF!</v>
      </c>
      <c r="D22" s="7" t="e">
        <f>січень!D22+лютий!D22+березень!D22+квітень!D22+травень!D22+червень!D22+липень!#REF!+серпень!D22+вересень!D22+жовтень!D22+'листопад '!D22+грудень!D22</f>
        <v>#REF!</v>
      </c>
      <c r="E22" s="7" t="e">
        <f>січень!E22+лютий!E22+березень!E22+квітень!E22+травень!E22+червень!E22+липень!#REF!+серпень!E22+вересень!E22+жовтень!E22+'листопад '!E22+грудень!E22</f>
        <v>#REF!</v>
      </c>
      <c r="F22" s="7" t="e">
        <f>січень!F22+лютий!F22+березень!F22+квітень!F22+травень!F22+червень!F22+липень!#REF!+серпень!F22+вересень!F22+жовтень!F22+'листопад '!F22+грудень!F22</f>
        <v>#REF!</v>
      </c>
      <c r="G22" s="7" t="e">
        <f>січень!G22+лютий!G22+березень!G22+квітень!G22+травень!G22+червень!G22+липень!#REF!+серпень!G22+вересень!G22+жовтень!G22+'листопад '!G22+грудень!G22</f>
        <v>#REF!</v>
      </c>
      <c r="H22" s="7" t="e">
        <f>січень!H22+лютий!H22+березень!H22+квітень!H22+травень!H22+червень!H22+липень!#REF!+серпень!H22+вересень!H22+жовтень!H22+'листопад '!H22+грудень!H22</f>
        <v>#REF!</v>
      </c>
      <c r="I22" s="7" t="e">
        <f>січень!I22+лютий!I22+березень!I22+квітень!I22+травень!I22+червень!I22+липень!#REF!+серпень!I22+вересень!I22+жовтень!I22+'листопад '!I22+грудень!I22</f>
        <v>#REF!</v>
      </c>
      <c r="J22" s="7" t="e">
        <f>січень!J22+лютий!J22+березень!J22+квітень!J22+травень!J22+червень!J22+липень!#REF!+серпень!J22+вересень!J22+жовтень!J22+'листопад '!J22+грудень!J22</f>
        <v>#REF!</v>
      </c>
      <c r="K22" s="7" t="e">
        <f>січень!K22+лютий!K22+березень!K22+квітень!K22+травень!K22+червень!K22+липень!#REF!+серпень!K22+вересень!K22+жовтень!K22+'листопад '!K22+грудень!K22</f>
        <v>#REF!</v>
      </c>
      <c r="L22" s="7" t="e">
        <f>січень!L22+лютий!L22+березень!L22+квітень!L22+травень!L22+червень!L22+липень!#REF!+серпень!L22+вересень!L22+жовтень!L22+'листопад '!L22+грудень!L22</f>
        <v>#REF!</v>
      </c>
      <c r="M22" s="7" t="e">
        <f>січень!M22+лютий!M22+березень!M22+квітень!M22+травень!M22+червень!M22+липень!#REF!+серпень!M22+вересень!M22+жовтень!M22+'листопад '!M22+грудень!M22</f>
        <v>#REF!</v>
      </c>
      <c r="N22" s="7" t="e">
        <f>січень!N22+лютий!N22+березень!N22+квітень!N22+травень!N22+червень!N22+липень!#REF!+серпень!N22+вересень!N22+жовтень!N22+'листопад '!N22+грудень!N22</f>
        <v>#REF!</v>
      </c>
      <c r="O22" s="7" t="e">
        <f>січень!O22+лютий!O22+березень!O22+квітень!O22+травень!O22+червень!O22+липень!#REF!+серпень!O22+вересень!O22+жовтень!O22+'листопад '!O22+грудень!O22</f>
        <v>#REF!</v>
      </c>
      <c r="P22" s="7" t="e">
        <f>січень!P22+лютий!P22+березень!P22+квітень!P22+травень!P22+червень!P22+липень!#REF!+серпень!P22+вересень!P22+жовтень!P22+'листопад '!P22+грудень!P22</f>
        <v>#REF!</v>
      </c>
      <c r="Q22" s="7" t="e">
        <f>січень!Q22+лютий!Q22+березень!Q22+квітень!Q22+травень!Q22+червень!Q22+липень!#REF!+серпень!Q22+вересень!Q22+жовтень!Q22+'листопад '!Q22+грудень!Q22</f>
        <v>#REF!</v>
      </c>
      <c r="R22" s="7" t="e">
        <f>січень!R22+лютий!R22+березень!R22+квітень!R22+травень!R22+червень!R22+липень!#REF!+серпень!R22+вересень!R22+жовтень!R22+'листопад '!R22+грудень!R22</f>
        <v>#REF!</v>
      </c>
      <c r="S22" s="7" t="e">
        <f t="shared" si="0"/>
        <v>#REF!</v>
      </c>
      <c r="T22" s="7" t="e">
        <f>січень!S22+лютий!S22+березень!S22+квітень!S22+травень!S22+червень!S22+липень!#REF!+серпень!S22+вересень!S22+жовтень!S22+'листопад '!S22+грудень!S22</f>
        <v>#REF!</v>
      </c>
      <c r="U22" s="7" t="e">
        <f>січень!T22+лютий!T22+березень!T22+квітень!T22+травень!T22+червень!T22+липень!#REF!+серпень!T22+вересень!T22+жовтень!T22+'листопад '!T22+грудень!T22</f>
        <v>#REF!</v>
      </c>
      <c r="V22" s="7" t="e">
        <f>січень!U22+лютий!U22+березень!U22+квітень!U22+травень!U22+червень!U22+липень!#REF!+серпень!U22+вересень!U22+жовтень!U22+'листопад '!U22+грудень!U22</f>
        <v>#REF!</v>
      </c>
      <c r="W22" s="39" t="e">
        <f t="shared" si="1"/>
        <v>#REF!</v>
      </c>
      <c r="X22" s="46">
        <v>223</v>
      </c>
      <c r="Y22" s="43" t="e">
        <f t="shared" si="2"/>
        <v>#REF!</v>
      </c>
      <c r="Z22" s="29"/>
      <c r="AA22" s="29"/>
    </row>
    <row r="23" spans="1:27" s="22" customFormat="1" ht="12.75">
      <c r="A23" s="9" t="s">
        <v>1</v>
      </c>
      <c r="B23" s="16" t="e">
        <f>SUM(B5:B22)</f>
        <v>#REF!</v>
      </c>
      <c r="C23" s="16" t="e">
        <f aca="true" t="shared" si="3" ref="C23:V23">SUM(C5:C22)</f>
        <v>#REF!</v>
      </c>
      <c r="D23" s="16" t="e">
        <f t="shared" si="3"/>
        <v>#REF!</v>
      </c>
      <c r="E23" s="16" t="e">
        <f t="shared" si="3"/>
        <v>#REF!</v>
      </c>
      <c r="F23" s="10" t="e">
        <f t="shared" si="3"/>
        <v>#REF!</v>
      </c>
      <c r="G23" s="10" t="e">
        <f t="shared" si="3"/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>SUM(M5:M22)</f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  <c r="W23" s="10" t="e">
        <f>SUM(W5:W22)</f>
        <v>#REF!</v>
      </c>
      <c r="X23" s="47">
        <f>SUM(X5:X22)</f>
        <v>2505</v>
      </c>
      <c r="Y23" s="43" t="e">
        <f>W23/X23</f>
        <v>#REF!</v>
      </c>
      <c r="Z23" s="30"/>
      <c r="AA23" s="30"/>
    </row>
    <row r="24" spans="1:27" ht="12.75">
      <c r="A24" s="3"/>
      <c r="B24" s="7"/>
      <c r="C24" s="7"/>
      <c r="D24" s="7"/>
      <c r="E24" s="7"/>
      <c r="F24" s="7"/>
      <c r="G24" s="7"/>
      <c r="H24" s="7"/>
      <c r="I24" s="4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39"/>
      <c r="X24" s="43"/>
      <c r="Y24" s="43"/>
      <c r="Z24" s="29"/>
      <c r="AA24" s="29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2"/>
      <c r="N25" s="7"/>
      <c r="O25" s="7"/>
      <c r="P25" s="7"/>
      <c r="Q25" s="7"/>
      <c r="R25" s="7"/>
      <c r="S25" s="7"/>
      <c r="T25" s="7"/>
      <c r="U25" s="7"/>
      <c r="V25" s="7"/>
      <c r="W25" s="39"/>
      <c r="X25" s="43"/>
      <c r="Y25" s="43"/>
      <c r="Z25" s="40"/>
      <c r="AA25" s="29"/>
    </row>
    <row r="26" spans="1:27" ht="12.75">
      <c r="A26" s="3">
        <v>1</v>
      </c>
      <c r="B26" s="7" t="e">
        <f>січень!B26+лютий!B26+березень!B26+квітень!B26+травень!B26+червень!B26+липень!#REF!+серпень!B26+вересень!B26+жовтень!B26+'листопад '!B26+грудень!B26</f>
        <v>#REF!</v>
      </c>
      <c r="C26" s="7" t="e">
        <f>січень!C26+лютий!C26+березень!C26+квітень!C26+травень!C26+червень!C26+липень!#REF!+серпень!C26+вересень!C26+жовтень!C26+'листопад '!C26+грудень!C26</f>
        <v>#REF!</v>
      </c>
      <c r="D26" s="7" t="e">
        <f>січень!D26+лютий!D26+березень!D26+квітень!D26+травень!D26+червень!D26+липень!#REF!+серпень!D26+вересень!D26+жовтень!D26+'листопад '!D26+грудень!D26</f>
        <v>#REF!</v>
      </c>
      <c r="E26" s="7" t="e">
        <f>січень!E26+лютий!E26+березень!E26+квітень!E26+травень!E26+червень!E26+липень!#REF!+серпень!E26+вересень!E26+жовтень!E26+'листопад '!E26+грудень!E26</f>
        <v>#REF!</v>
      </c>
      <c r="F26" s="7" t="e">
        <f>січень!F26+лютий!F26+березень!F26+квітень!F26+травень!F26+червень!F26+липень!#REF!+серпень!F26+вересень!F26+жовтень!F26+'листопад '!F26+грудень!F26</f>
        <v>#REF!</v>
      </c>
      <c r="G26" s="7" t="e">
        <f>січень!G26+лютий!G26+березень!G26+квітень!G26+травень!G26+червень!G26+липень!#REF!+серпень!G26+вересень!G26+жовтень!G26+'листопад '!G26+грудень!G26</f>
        <v>#REF!</v>
      </c>
      <c r="H26" s="7" t="e">
        <f>січень!H26+лютий!H26+березень!H26+квітень!H26+травень!H26+червень!H26+липень!#REF!+серпень!H26+вересень!H26+жовтень!H26+'листопад '!H26+грудень!H26</f>
        <v>#REF!</v>
      </c>
      <c r="I26" s="7" t="e">
        <f>січень!I26+лютий!I26+березень!I26+квітень!I26+травень!I26+червень!I26+липень!#REF!+серпень!I26+вересень!I26+жовтень!I26+'листопад '!I26+грудень!I26</f>
        <v>#REF!</v>
      </c>
      <c r="J26" s="7" t="e">
        <f>січень!J26+лютий!J26+березень!J26+квітень!J26+травень!J26+червень!J26+липень!#REF!+серпень!J26+вересень!J26+жовтень!J26+'листопад '!J26+грудень!J26</f>
        <v>#REF!</v>
      </c>
      <c r="K26" s="7" t="e">
        <f>січень!K26+лютий!K26+березень!K26+квітень!K26+травень!K26+червень!K26+липень!#REF!+серпень!K26+вересень!K26+жовтень!K26+'листопад '!K26+грудень!K26</f>
        <v>#REF!</v>
      </c>
      <c r="L26" s="7" t="e">
        <f>січень!L26+лютий!L26+березень!L26+квітень!L26+травень!L26+червень!L26+липень!#REF!+серпень!L26+вересень!L26+жовтень!L26+'листопад '!L26+грудень!L26</f>
        <v>#REF!</v>
      </c>
      <c r="M26" s="7" t="e">
        <f>січень!M26+лютий!M26+березень!M26+квітень!M26+травень!M26+червень!M26+липень!#REF!+серпень!M26+вересень!M26+жовтень!M26+'листопад '!M26+грудень!M26</f>
        <v>#REF!</v>
      </c>
      <c r="N26" s="7" t="e">
        <f>січень!N26+лютий!N26+березень!N26+квітень!N26+травень!N26+червень!N26+липень!#REF!+серпень!N26+вересень!N26+жовтень!N26+'листопад '!N26+грудень!N26</f>
        <v>#REF!</v>
      </c>
      <c r="O26" s="7" t="e">
        <f>січень!O26+лютий!O26+березень!O26+квітень!O26+травень!O26+червень!O26+липень!#REF!+серпень!O26+вересень!O26+жовтень!O26+'листопад '!O26+грудень!O26</f>
        <v>#REF!</v>
      </c>
      <c r="P26" s="7" t="e">
        <f>січень!P26+лютий!P26+березень!P26+квітень!P26+травень!P26+червень!P26+липень!#REF!+серпень!P26+вересень!P26+жовтень!P26+'листопад '!P26+грудень!P26</f>
        <v>#REF!</v>
      </c>
      <c r="Q26" s="7" t="e">
        <f>січень!Q26+лютий!Q26+березень!Q26+квітень!Q26+травень!Q26+червень!Q26+липень!#REF!+серпень!Q26+вересень!Q26+жовтень!Q26+'листопад '!Q26+грудень!Q26</f>
        <v>#REF!</v>
      </c>
      <c r="R26" s="7" t="e">
        <f>січень!R26+лютий!R26+березень!R26+квітень!R26+травень!R26+червень!R26+липень!#REF!+серпень!R26+вересень!R26+жовтень!R26+'листопад '!R26+грудень!R26</f>
        <v>#REF!</v>
      </c>
      <c r="S26" s="4" t="e">
        <f>SUM(B26:R26)</f>
        <v>#REF!</v>
      </c>
      <c r="T26" s="7" t="e">
        <f>січень!S26+лютий!S26+березень!S26+квітень!S26+травень!S26+червень!S26+липень!#REF!+серпень!S26+вересень!S26+жовтень!S26+'листопад '!S26+грудень!S26</f>
        <v>#REF!</v>
      </c>
      <c r="U26" s="7" t="e">
        <f>січень!T26+лютий!T26+березень!T26+квітень!T26+травень!T26+червень!T26+липень!#REF!+серпень!T26+вересень!T26+жовтень!T26+'листопад '!T26+грудень!T26</f>
        <v>#REF!</v>
      </c>
      <c r="V26" s="7" t="e">
        <f>січень!U26+лютий!U26+березень!U26+квітень!U26+травень!U26+червень!U26+липень!#REF!+серпень!U26+вересень!U26+жовтень!U26+'листопад '!U26+грудень!U26</f>
        <v>#REF!</v>
      </c>
      <c r="W26" s="50" t="e">
        <f>S26+T26+U26+V26</f>
        <v>#REF!</v>
      </c>
      <c r="X26" s="46">
        <v>591</v>
      </c>
      <c r="Y26" s="52" t="e">
        <f aca="true" t="shared" si="4" ref="Y26:Y31">W26/X26</f>
        <v>#REF!</v>
      </c>
      <c r="Z26" s="40"/>
      <c r="AA26" s="29"/>
    </row>
    <row r="27" spans="1:27" ht="12.75">
      <c r="A27" s="3">
        <v>2</v>
      </c>
      <c r="B27" s="7" t="e">
        <f>січень!B27+лютий!B27+березень!B27+квітень!B27+травень!B27+червень!B27+липень!#REF!+серпень!B27+вересень!B27+жовтень!B27+'листопад '!B27+грудень!B27</f>
        <v>#REF!</v>
      </c>
      <c r="C27" s="7" t="e">
        <f>січень!C27+лютий!C27+березень!C27+квітень!C27+травень!C27+червень!C27+липень!#REF!+серпень!C27+вересень!C27+жовтень!C27+'листопад '!C27+грудень!C27</f>
        <v>#REF!</v>
      </c>
      <c r="D27" s="7" t="e">
        <f>січень!D27+лютий!D27+березень!D27+квітень!D27+травень!D27+червень!D27+липень!#REF!+серпень!D27+вересень!D27+жовтень!D27+'листопад '!D27+грудень!D27</f>
        <v>#REF!</v>
      </c>
      <c r="E27" s="7" t="e">
        <f>січень!E27+лютий!E27+березень!E27+квітень!E27+травень!E27+червень!E27+липень!#REF!+серпень!E27+вересень!E27+жовтень!E27+'листопад '!E27+грудень!E27</f>
        <v>#REF!</v>
      </c>
      <c r="F27" s="7" t="e">
        <f>січень!F27+лютий!F27+березень!F27+квітень!F27+травень!F27+червень!F27+липень!#REF!+серпень!F27+вересень!F27+жовтень!F27+'листопад '!F27+грудень!F27</f>
        <v>#REF!</v>
      </c>
      <c r="G27" s="7" t="e">
        <f>січень!G27+лютий!G27+березень!G27+квітень!G27+травень!G27+червень!G27+липень!#REF!+серпень!G27+вересень!G27+жовтень!G27+'листопад '!G27+грудень!G27</f>
        <v>#REF!</v>
      </c>
      <c r="H27" s="7" t="e">
        <f>січень!H27+лютий!H27+березень!H27+квітень!H27+травень!H27+червень!H27+липень!#REF!+серпень!H27+вересень!H27+жовтень!H27+'листопад '!H27+грудень!H27</f>
        <v>#REF!</v>
      </c>
      <c r="I27" s="7" t="e">
        <f>січень!I27+лютий!I27+березень!I27+квітень!I27+травень!I27+червень!I27+липень!#REF!+серпень!I27+вересень!I27+жовтень!I27+'листопад '!I27+грудень!I27</f>
        <v>#REF!</v>
      </c>
      <c r="J27" s="7" t="e">
        <f>січень!J27+лютий!J27+березень!J27+квітень!J27+травень!J27+червень!J27+липень!#REF!+серпень!J27+вересень!J27+жовтень!J27+'листопад '!J27+грудень!J27</f>
        <v>#REF!</v>
      </c>
      <c r="K27" s="7" t="e">
        <f>січень!K27+лютий!K27+березень!K27+квітень!K27+травень!K27+червень!K27+липень!#REF!+серпень!K27+вересень!K27+жовтень!K27+'листопад '!K27+грудень!K27</f>
        <v>#REF!</v>
      </c>
      <c r="L27" s="7" t="e">
        <f>січень!L27+лютий!L27+березень!L27+квітень!L27+травень!L27+червень!L27+липень!#REF!+серпень!L27+вересень!L27+жовтень!L27+'листопад '!L27+грудень!L27</f>
        <v>#REF!</v>
      </c>
      <c r="M27" s="7" t="e">
        <f>січень!M27+лютий!M27+березень!M27+квітень!M27+травень!M27+червень!M27+липень!#REF!+серпень!M27+вересень!M27+жовтень!M27+'листопад '!M27+грудень!M27</f>
        <v>#REF!</v>
      </c>
      <c r="N27" s="7" t="e">
        <f>січень!N27+лютий!N27+березень!N27+квітень!N27+травень!N27+червень!N27+липень!#REF!+серпень!N27+вересень!N27+жовтень!N27+'листопад '!N27+грудень!N27</f>
        <v>#REF!</v>
      </c>
      <c r="O27" s="7" t="e">
        <f>січень!O27+лютий!O27+березень!O27+квітень!O27+травень!O27+червень!O27+липень!#REF!+серпень!O27+вересень!O27+жовтень!O27+'листопад '!O27+грудень!O27</f>
        <v>#REF!</v>
      </c>
      <c r="P27" s="7" t="e">
        <f>січень!P27+лютий!P27+березень!P27+квітень!P27+травень!P27+червень!P27+липень!#REF!+серпень!P27+вересень!P27+жовтень!P27+'листопад '!P27+грудень!P27</f>
        <v>#REF!</v>
      </c>
      <c r="Q27" s="7" t="e">
        <f>січень!Q27+лютий!Q27+березень!Q27+квітень!Q27+травень!Q27+червень!Q27+липень!#REF!+серпень!Q27+вересень!Q27+жовтень!Q27+'листопад '!Q27+грудень!Q27</f>
        <v>#REF!</v>
      </c>
      <c r="R27" s="7" t="e">
        <f>січень!R27+лютий!R27+березень!R27+квітень!R27+травень!R27+червень!R27+липень!#REF!+серпень!R27+вересень!R27+жовтень!R27+'листопад '!R27+грудень!R27</f>
        <v>#REF!</v>
      </c>
      <c r="S27" s="4" t="e">
        <f aca="true" t="shared" si="5" ref="S27:S52">SUM(B27:R27)</f>
        <v>#REF!</v>
      </c>
      <c r="T27" s="7" t="e">
        <f>січень!S27+лютий!S27+березень!S27+квітень!S27+травень!S27+червень!S27+липень!#REF!+серпень!S27+вересень!S27+жовтень!S27+'листопад '!S27+грудень!S27</f>
        <v>#REF!</v>
      </c>
      <c r="U27" s="7" t="e">
        <f>січень!T27+лютий!T27+березень!T27+квітень!T27+травень!T27+червень!T27+липень!#REF!+серпень!T27+вересень!T27+жовтень!T27+'листопад '!T27+грудень!T27</f>
        <v>#REF!</v>
      </c>
      <c r="V27" s="7" t="e">
        <f>січень!U27+лютий!U27+березень!U27+квітень!U27+травень!U27+червень!U27+липень!#REF!+серпень!U27+вересень!U27+жовтень!U27+'листопад '!U27+грудень!U27</f>
        <v>#REF!</v>
      </c>
      <c r="W27" s="50" t="e">
        <f aca="true" t="shared" si="6" ref="W27:W40">S27+T27+U27+V27</f>
        <v>#REF!</v>
      </c>
      <c r="X27" s="46">
        <v>44</v>
      </c>
      <c r="Y27" s="52" t="e">
        <f t="shared" si="4"/>
        <v>#REF!</v>
      </c>
      <c r="Z27" s="40"/>
      <c r="AA27" s="29"/>
    </row>
    <row r="28" spans="1:27" ht="12.75">
      <c r="A28" s="3">
        <v>3</v>
      </c>
      <c r="B28" s="7" t="e">
        <f>січень!B28+лютий!B28+березень!B28+квітень!B28+травень!B28+червень!B28+липень!#REF!+серпень!B28+вересень!B28+жовтень!B28+'листопад '!B28+грудень!B28</f>
        <v>#REF!</v>
      </c>
      <c r="C28" s="7" t="e">
        <f>січень!C28+лютий!C28+березень!C28+квітень!C28+травень!C28+червень!C28+липень!#REF!+серпень!C28+вересень!C28+жовтень!C28+'листопад '!C28+грудень!C28</f>
        <v>#REF!</v>
      </c>
      <c r="D28" s="7" t="e">
        <f>січень!D28+лютий!D28+березень!D28+квітень!D28+травень!D28+червень!D28+липень!#REF!+серпень!D28+вересень!D28+жовтень!D28+'листопад '!D28+грудень!D28</f>
        <v>#REF!</v>
      </c>
      <c r="E28" s="7" t="e">
        <f>січень!E28+лютий!E28+березень!E28+квітень!E28+травень!E28+червень!E28+липень!#REF!+серпень!E28+вересень!E28+жовтень!E28+'листопад '!E28+грудень!E28</f>
        <v>#REF!</v>
      </c>
      <c r="F28" s="7" t="e">
        <f>січень!F28+лютий!F28+березень!F28+квітень!F28+травень!F28+червень!F28+липень!#REF!+серпень!F28+вересень!F28+жовтень!F28+'листопад '!F28+грудень!F28</f>
        <v>#REF!</v>
      </c>
      <c r="G28" s="7" t="e">
        <f>січень!G28+лютий!G28+березень!G28+квітень!G28+травень!G28+червень!G28+липень!#REF!+серпень!G28+вересень!G28+жовтень!G28+'листопад '!G28+грудень!G28</f>
        <v>#REF!</v>
      </c>
      <c r="H28" s="7" t="e">
        <f>січень!H28+лютий!H28+березень!H28+квітень!H28+травень!H28+червень!H28+липень!#REF!+серпень!H28+вересень!H28+жовтень!H28+'листопад '!H28+грудень!H28</f>
        <v>#REF!</v>
      </c>
      <c r="I28" s="7" t="e">
        <f>січень!I28+лютий!I28+березень!I28+квітень!I28+травень!I28+червень!I28+липень!#REF!+серпень!I28+вересень!I28+жовтень!I28+'листопад '!I28+грудень!I28</f>
        <v>#REF!</v>
      </c>
      <c r="J28" s="7" t="e">
        <f>січень!J28+лютий!J28+березень!J28+квітень!J28+травень!J28+червень!J28+липень!#REF!+серпень!J28+вересень!J28+жовтень!J28+'листопад '!J28+грудень!J28</f>
        <v>#REF!</v>
      </c>
      <c r="K28" s="7" t="e">
        <f>січень!K28+лютий!K28+березень!K28+квітень!K28+травень!K28+червень!K28+липень!#REF!+серпень!K28+вересень!K28+жовтень!K28+'листопад '!K28+грудень!K28</f>
        <v>#REF!</v>
      </c>
      <c r="L28" s="7" t="e">
        <f>січень!L28+лютий!L28+березень!L28+квітень!L28+травень!L28+червень!L28+липень!#REF!+серпень!L28+вересень!L28+жовтень!L28+'листопад '!L28+грудень!L28</f>
        <v>#REF!</v>
      </c>
      <c r="M28" s="7" t="e">
        <f>січень!M28+лютий!M28+березень!M28+квітень!M28+травень!M28+червень!M28+липень!#REF!+серпень!M28+вересень!M28+жовтень!M28+'листопад '!M28+грудень!M28</f>
        <v>#REF!</v>
      </c>
      <c r="N28" s="7" t="e">
        <f>січень!N28+лютий!N28+березень!N28+квітень!N28+травень!N28+червень!N28+липень!#REF!+серпень!N28+вересень!N28+жовтень!N28+'листопад '!N28+грудень!N28</f>
        <v>#REF!</v>
      </c>
      <c r="O28" s="7" t="e">
        <f>січень!O28+лютий!O28+березень!O28+квітень!O28+травень!O28+червень!O28+липень!#REF!+серпень!O28+вересень!O28+жовтень!O28+'листопад '!O28+грудень!O28</f>
        <v>#REF!</v>
      </c>
      <c r="P28" s="7" t="e">
        <f>січень!P28+лютий!P28+березень!P28+квітень!P28+травень!P28+червень!P28+липень!#REF!+серпень!P28+вересень!P28+жовтень!P28+'листопад '!P28+грудень!P28</f>
        <v>#REF!</v>
      </c>
      <c r="Q28" s="7" t="e">
        <f>січень!Q28+лютий!Q28+березень!Q28+квітень!Q28+травень!Q28+червень!Q28+липень!#REF!+серпень!Q28+вересень!Q28+жовтень!Q28+'листопад '!Q28+грудень!Q28</f>
        <v>#REF!</v>
      </c>
      <c r="R28" s="7" t="e">
        <f>січень!R28+лютий!R28+березень!R28+квітень!R28+травень!R28+червень!R28+липень!#REF!+серпень!R28+вересень!R28+жовтень!R28+'листопад '!R28+грудень!R28</f>
        <v>#REF!</v>
      </c>
      <c r="S28" s="4" t="e">
        <f t="shared" si="5"/>
        <v>#REF!</v>
      </c>
      <c r="T28" s="7" t="e">
        <f>січень!S28+лютий!S28+березень!S28+квітень!S28+травень!S28+червень!S28+липень!#REF!+серпень!S28+вересень!S28+жовтень!S28+'листопад '!S28+грудень!S28</f>
        <v>#REF!</v>
      </c>
      <c r="U28" s="7" t="e">
        <f>січень!T28+лютий!T28+березень!T28+квітень!T28+травень!T28+червень!T28+липень!#REF!+серпень!T28+вересень!T28+жовтень!T28+'листопад '!T28+грудень!T28</f>
        <v>#REF!</v>
      </c>
      <c r="V28" s="7" t="e">
        <f>січень!U28+лютий!U28+березень!U28+квітень!U28+травень!U28+червень!U28+липень!#REF!+серпень!U28+вересень!U28+жовтень!U28+'листопад '!U28+грудень!U28</f>
        <v>#REF!</v>
      </c>
      <c r="W28" s="50" t="e">
        <f t="shared" si="6"/>
        <v>#REF!</v>
      </c>
      <c r="X28" s="46">
        <v>185</v>
      </c>
      <c r="Y28" s="52" t="e">
        <f t="shared" si="4"/>
        <v>#REF!</v>
      </c>
      <c r="Z28" s="40"/>
      <c r="AA28" s="29"/>
    </row>
    <row r="29" spans="1:27" ht="12.75">
      <c r="A29" s="3">
        <v>4</v>
      </c>
      <c r="B29" s="7" t="e">
        <f>січень!B29+лютий!B29+березень!B29+квітень!B29+травень!B29+червень!B29+липень!#REF!+серпень!B29+вересень!B29+жовтень!B29+'листопад '!B29+грудень!B29</f>
        <v>#REF!</v>
      </c>
      <c r="C29" s="7" t="e">
        <f>січень!C29+лютий!C29+березень!C29+квітень!C29+травень!C29+червень!C29+липень!#REF!+серпень!C29+вересень!C29+жовтень!C29+'листопад '!C29+грудень!C29</f>
        <v>#REF!</v>
      </c>
      <c r="D29" s="7" t="e">
        <f>січень!D29+лютий!D29+березень!D29+квітень!D29+травень!D29+червень!D29+липень!#REF!+серпень!D29+вересень!D29+жовтень!D29+'листопад '!D29+грудень!D29</f>
        <v>#REF!</v>
      </c>
      <c r="E29" s="7" t="e">
        <f>січень!E29+лютий!E29+березень!E29+квітень!E29+травень!E29+червень!E29+липень!#REF!+серпень!E29+вересень!E29+жовтень!E29+'листопад '!E29+грудень!E29</f>
        <v>#REF!</v>
      </c>
      <c r="F29" s="7" t="e">
        <f>січень!F29+лютий!F29+березень!F29+квітень!F29+травень!F29+червень!F29+липень!#REF!+серпень!F29+вересень!F29+жовтень!F29+'листопад '!F29+грудень!F29</f>
        <v>#REF!</v>
      </c>
      <c r="G29" s="7" t="e">
        <f>січень!G29+лютий!G29+березень!G29+квітень!G29+травень!G29+червень!G29+липень!#REF!+серпень!G29+вересень!G29+жовтень!G29+'листопад '!G29+грудень!G29</f>
        <v>#REF!</v>
      </c>
      <c r="H29" s="7" t="e">
        <f>січень!H29+лютий!H29+березень!H29+квітень!H29+травень!H29+червень!H29+липень!#REF!+серпень!H29+вересень!H29+жовтень!H29+'листопад '!H29+грудень!H29</f>
        <v>#REF!</v>
      </c>
      <c r="I29" s="7" t="e">
        <f>січень!I29+лютий!I29+березень!I29+квітень!I29+травень!I29+червень!I29+липень!#REF!+серпень!I29+вересень!I29+жовтень!I29+'листопад '!I29+грудень!I29</f>
        <v>#REF!</v>
      </c>
      <c r="J29" s="7" t="e">
        <f>січень!J29+лютий!J29+березень!J29+квітень!J29+травень!J29+червень!J29+липень!#REF!+серпень!J29+вересень!J29+жовтень!J29+'листопад '!J29+грудень!J29</f>
        <v>#REF!</v>
      </c>
      <c r="K29" s="7" t="e">
        <f>січень!K29+лютий!K29+березень!K29+квітень!K29+травень!K29+червень!K29+липень!#REF!+серпень!K29+вересень!K29+жовтень!K29+'листопад '!K29+грудень!K29</f>
        <v>#REF!</v>
      </c>
      <c r="L29" s="7" t="e">
        <f>січень!L29+лютий!L29+березень!L29+квітень!L29+травень!L29+червень!L29+липень!#REF!+серпень!L29+вересень!L29+жовтень!L29+'листопад '!L29+грудень!L29</f>
        <v>#REF!</v>
      </c>
      <c r="M29" s="7" t="e">
        <f>січень!M29+лютий!M29+березень!M29+квітень!M29+травень!M29+червень!M29+липень!#REF!+серпень!M29+вересень!M29+жовтень!M29+'листопад '!M29+грудень!M29</f>
        <v>#REF!</v>
      </c>
      <c r="N29" s="7" t="e">
        <f>січень!N29+лютий!N29+березень!N29+квітень!N29+травень!N29+червень!N29+липень!#REF!+серпень!N29+вересень!N29+жовтень!N29+'листопад '!N29+грудень!N29</f>
        <v>#REF!</v>
      </c>
      <c r="O29" s="7" t="e">
        <f>січень!O29+лютий!O29+березень!O29+квітень!O29+травень!O29+червень!O29+липень!#REF!+серпень!O29+вересень!O29+жовтень!O29+'листопад '!O29+грудень!O29</f>
        <v>#REF!</v>
      </c>
      <c r="P29" s="7" t="e">
        <f>січень!P29+лютий!P29+березень!P29+квітень!P29+травень!P29+червень!P29+липень!#REF!+серпень!P29+вересень!P29+жовтень!P29+'листопад '!P29+грудень!P29</f>
        <v>#REF!</v>
      </c>
      <c r="Q29" s="7" t="e">
        <f>січень!Q29+лютий!Q29+березень!Q29+квітень!Q29+травень!Q29+червень!Q29+липень!#REF!+серпень!Q29+вересень!Q29+жовтень!Q29+'листопад '!Q29+грудень!Q29</f>
        <v>#REF!</v>
      </c>
      <c r="R29" s="7" t="e">
        <f>січень!R29+лютий!R29+березень!R29+квітень!R29+травень!R29+червень!R29+липень!#REF!+серпень!R29+вересень!R29+жовтень!R29+'листопад '!R29+грудень!R29</f>
        <v>#REF!</v>
      </c>
      <c r="S29" s="4" t="e">
        <f t="shared" si="5"/>
        <v>#REF!</v>
      </c>
      <c r="T29" s="7" t="e">
        <f>січень!S29+лютий!S29+березень!S29+квітень!S29+травень!S29+червень!S29+липень!#REF!+серпень!S29+вересень!S29+жовтень!S29+'листопад '!S29+грудень!S29</f>
        <v>#REF!</v>
      </c>
      <c r="U29" s="7" t="e">
        <f>січень!T29+лютий!T29+березень!T29+квітень!T29+травень!T29+червень!T29+липень!#REF!+серпень!T29+вересень!T29+жовтень!T29+'листопад '!T29+грудень!T29</f>
        <v>#REF!</v>
      </c>
      <c r="V29" s="7" t="e">
        <f>січень!U29+лютий!U29+березень!U29+квітень!U29+травень!U29+червень!U29+липень!#REF!+серпень!U29+вересень!U29+жовтень!U29+'листопад '!U29+грудень!U29</f>
        <v>#REF!</v>
      </c>
      <c r="W29" s="50" t="e">
        <f t="shared" si="6"/>
        <v>#REF!</v>
      </c>
      <c r="X29" s="46">
        <v>993</v>
      </c>
      <c r="Y29" s="52" t="e">
        <f t="shared" si="4"/>
        <v>#REF!</v>
      </c>
      <c r="Z29" s="40"/>
      <c r="AA29" s="29"/>
    </row>
    <row r="30" spans="1:27" ht="12.75">
      <c r="A30" s="3">
        <v>5</v>
      </c>
      <c r="B30" s="7" t="e">
        <f>січень!B30+лютий!B30+березень!B30+квітень!B30+травень!B30+червень!B30+липень!#REF!+серпень!B30+вересень!B30+жовтень!B30+'листопад '!B30+грудень!B30</f>
        <v>#REF!</v>
      </c>
      <c r="C30" s="7" t="e">
        <f>січень!C30+лютий!C30+березень!C30+квітень!C30+травень!C30+червень!C30+липень!#REF!+серпень!C30+вересень!C30+жовтень!C30+'листопад '!C30+грудень!C30</f>
        <v>#REF!</v>
      </c>
      <c r="D30" s="7" t="e">
        <f>січень!D30+лютий!D30+березень!D30+квітень!D30+травень!D30+червень!D30+липень!#REF!+серпень!D30+вересень!D30+жовтень!D30+'листопад '!D30+грудень!D30</f>
        <v>#REF!</v>
      </c>
      <c r="E30" s="7" t="e">
        <f>січень!E30+лютий!E30+березень!E30+квітень!E30+травень!E30+червень!E30+липень!#REF!+серпень!E30+вересень!E30+жовтень!E30+'листопад '!E30+грудень!E30</f>
        <v>#REF!</v>
      </c>
      <c r="F30" s="7" t="e">
        <f>січень!F30+лютий!F30+березень!F30+квітень!F30+травень!F30+червень!F30+липень!#REF!+серпень!F30+вересень!F30+жовтень!F30+'листопад '!F30+грудень!F30</f>
        <v>#REF!</v>
      </c>
      <c r="G30" s="7" t="e">
        <f>січень!G30+лютий!G30+березень!G30+квітень!G30+травень!G30+червень!G30+липень!#REF!+серпень!G30+вересень!G30+жовтень!G30+'листопад '!G30+грудень!G30</f>
        <v>#REF!</v>
      </c>
      <c r="H30" s="7" t="e">
        <f>січень!H30+лютий!H30+березень!H30+квітень!H30+травень!H30+червень!H30+липень!#REF!+серпень!H30+вересень!H30+жовтень!H30+'листопад '!H30+грудень!H30</f>
        <v>#REF!</v>
      </c>
      <c r="I30" s="7" t="e">
        <f>січень!I30+лютий!I30+березень!I30+квітень!I30+травень!I30+червень!I30+липень!#REF!+серпень!I30+вересень!I30+жовтень!I30+'листопад '!I30+грудень!I30</f>
        <v>#REF!</v>
      </c>
      <c r="J30" s="7" t="e">
        <f>січень!J30+лютий!J30+березень!J30+квітень!J30+травень!J30+червень!J30+липень!#REF!+серпень!J30+вересень!J30+жовтень!J30+'листопад '!J30+грудень!J30</f>
        <v>#REF!</v>
      </c>
      <c r="K30" s="7" t="e">
        <f>січень!K30+лютий!K30+березень!K30+квітень!K30+травень!K30+червень!K30+липень!#REF!+серпень!K30+вересень!K30+жовтень!K30+'листопад '!K30+грудень!K30</f>
        <v>#REF!</v>
      </c>
      <c r="L30" s="7" t="e">
        <f>січень!L30+лютий!L30+березень!L30+квітень!L30+травень!L30+червень!L30+липень!#REF!+серпень!L30+вересень!L30+жовтень!L30+'листопад '!L30+грудень!L30</f>
        <v>#REF!</v>
      </c>
      <c r="M30" s="7" t="e">
        <f>січень!M30+лютий!M30+березень!M30+квітень!M30+травень!M30+червень!M30+липень!#REF!+серпень!M30+вересень!M30+жовтень!M30+'листопад '!M30+грудень!M30</f>
        <v>#REF!</v>
      </c>
      <c r="N30" s="7" t="e">
        <f>січень!N30+лютий!N30+березень!N30+квітень!N30+травень!N30+червень!N30+липень!#REF!+серпень!N30+вересень!N30+жовтень!N30+'листопад '!N30+грудень!N30</f>
        <v>#REF!</v>
      </c>
      <c r="O30" s="7" t="e">
        <f>січень!O30+лютий!O30+березень!O30+квітень!O30+травень!O30+червень!O30+липень!#REF!+серпень!O30+вересень!O30+жовтень!O30+'листопад '!O30+грудень!O30</f>
        <v>#REF!</v>
      </c>
      <c r="P30" s="7" t="e">
        <f>січень!P30+лютий!P30+березень!P30+квітень!P30+травень!P30+червень!P30+липень!#REF!+серпень!P30+вересень!P30+жовтень!P30+'листопад '!P30+грудень!P30</f>
        <v>#REF!</v>
      </c>
      <c r="Q30" s="7" t="e">
        <f>січень!Q30+лютий!Q30+березень!Q30+квітень!Q30+травень!Q30+червень!Q30+липень!#REF!+серпень!Q30+вересень!Q30+жовтень!Q30+'листопад '!Q30+грудень!Q30</f>
        <v>#REF!</v>
      </c>
      <c r="R30" s="7" t="e">
        <f>січень!R30+лютий!R30+березень!R30+квітень!R30+травень!R30+червень!R30+липень!#REF!+серпень!R30+вересень!R30+жовтень!R30+'листопад '!R30+грудень!R30</f>
        <v>#REF!</v>
      </c>
      <c r="S30" s="4" t="e">
        <f t="shared" si="5"/>
        <v>#REF!</v>
      </c>
      <c r="T30" s="7" t="e">
        <f>січень!S30+лютий!S30+березень!S30+квітень!S30+травень!S30+червень!S30+липень!#REF!+серпень!S30+вересень!S30+жовтень!S30+'листопад '!S30+грудень!S30</f>
        <v>#REF!</v>
      </c>
      <c r="U30" s="7" t="e">
        <f>січень!T30+лютий!T30+березень!T30+квітень!T30+травень!T30+червень!T30+липень!#REF!+серпень!T30+вересень!T30+жовтень!T30+'листопад '!T30+грудень!T30</f>
        <v>#REF!</v>
      </c>
      <c r="V30" s="7" t="e">
        <f>січень!U30+лютий!U30+березень!U30+квітень!U30+травень!U30+червень!U30+липень!#REF!+серпень!U30+вересень!U30+жовтень!U30+'листопад '!U30+грудень!U30</f>
        <v>#REF!</v>
      </c>
      <c r="W30" s="50" t="e">
        <f t="shared" si="6"/>
        <v>#REF!</v>
      </c>
      <c r="X30" s="46">
        <v>743</v>
      </c>
      <c r="Y30" s="52" t="e">
        <f t="shared" si="4"/>
        <v>#REF!</v>
      </c>
      <c r="Z30" s="40"/>
      <c r="AA30" s="29"/>
    </row>
    <row r="31" spans="1:27" ht="12.75">
      <c r="A31" s="3">
        <v>6</v>
      </c>
      <c r="B31" s="7" t="e">
        <f>січень!B31+лютий!B31+березень!B31+квітень!B31+травень!B31+червень!B31+липень!#REF!+серпень!B31+вересень!B31+жовтень!B31+'листопад '!B31+грудень!B31</f>
        <v>#REF!</v>
      </c>
      <c r="C31" s="7" t="e">
        <f>січень!C31+лютий!C31+березень!C31+квітень!C31+травень!C31+червень!C31+липень!#REF!+серпень!C31+вересень!C31+жовтень!C31+'листопад '!C31+грудень!C31</f>
        <v>#REF!</v>
      </c>
      <c r="D31" s="7" t="e">
        <f>січень!D31+лютий!D31+березень!D31+квітень!D31+травень!D31+червень!D31+липень!#REF!+серпень!D31+вересень!D31+жовтень!D31+'листопад '!D31+грудень!D31</f>
        <v>#REF!</v>
      </c>
      <c r="E31" s="7" t="e">
        <f>січень!E31+лютий!E31+березень!E31+квітень!E31+травень!E31+червень!E31+липень!#REF!+серпень!E31+вересень!E31+жовтень!E31+'листопад '!E31+грудень!E31</f>
        <v>#REF!</v>
      </c>
      <c r="F31" s="7" t="e">
        <f>січень!F31+лютий!F31+березень!F31+квітень!F31+травень!F31+червень!F31+липень!#REF!+серпень!F31+вересень!F31+жовтень!F31+'листопад '!F31+грудень!F31</f>
        <v>#REF!</v>
      </c>
      <c r="G31" s="7" t="e">
        <f>січень!G31+лютий!G31+березень!G31+квітень!G31+травень!G31+червень!G31+липень!#REF!+серпень!G31+вересень!G31+жовтень!G31+'листопад '!G31+грудень!G31</f>
        <v>#REF!</v>
      </c>
      <c r="H31" s="7" t="e">
        <f>січень!H31+лютий!H31+березень!H31+квітень!H31+травень!H31+червень!H31+липень!#REF!+серпень!H31+вересень!H31+жовтень!H31+'листопад '!H31+грудень!H31</f>
        <v>#REF!</v>
      </c>
      <c r="I31" s="7" t="e">
        <f>січень!I31+лютий!I31+березень!I31+квітень!I31+травень!I31+червень!I31+липень!#REF!+серпень!I31+вересень!I31+жовтень!I31+'листопад '!I31+грудень!I31</f>
        <v>#REF!</v>
      </c>
      <c r="J31" s="7" t="e">
        <f>січень!J31+лютий!J31+березень!J31+квітень!J31+травень!J31+червень!J31+липень!#REF!+серпень!J31+вересень!J31+жовтень!J31+'листопад '!J31+грудень!J31</f>
        <v>#REF!</v>
      </c>
      <c r="K31" s="7" t="e">
        <f>січень!K31+лютий!K31+березень!K31+квітень!K31+травень!K31+червень!K31+липень!#REF!+серпень!K31+вересень!K31+жовтень!K31+'листопад '!K31+грудень!K31</f>
        <v>#REF!</v>
      </c>
      <c r="L31" s="7" t="e">
        <f>січень!L31+лютий!L31+березень!L31+квітень!L31+травень!L31+червень!L31+липень!#REF!+серпень!L31+вересень!L31+жовтень!L31+'листопад '!L31+грудень!L31</f>
        <v>#REF!</v>
      </c>
      <c r="M31" s="7" t="e">
        <f>січень!M31+лютий!M31+березень!M31+квітень!M31+травень!M31+червень!M31+липень!#REF!+серпень!M31+вересень!M31+жовтень!M31+'листопад '!M31+грудень!M31</f>
        <v>#REF!</v>
      </c>
      <c r="N31" s="7" t="e">
        <f>січень!N31+лютий!N31+березень!N31+квітень!N31+травень!N31+червень!N31+липень!#REF!+серпень!N31+вересень!N31+жовтень!N31+'листопад '!N31+грудень!N31</f>
        <v>#REF!</v>
      </c>
      <c r="O31" s="7" t="e">
        <f>січень!O31+лютий!O31+березень!O31+квітень!O31+травень!O31+червень!O31+липень!#REF!+серпень!O31+вересень!O31+жовтень!O31+'листопад '!O31+грудень!O31</f>
        <v>#REF!</v>
      </c>
      <c r="P31" s="7" t="e">
        <f>січень!P31+лютий!P31+березень!P31+квітень!P31+травень!P31+червень!P31+липень!#REF!+серпень!P31+вересень!P31+жовтень!P31+'листопад '!P31+грудень!P31</f>
        <v>#REF!</v>
      </c>
      <c r="Q31" s="7" t="e">
        <f>січень!Q31+лютий!Q31+березень!Q31+квітень!Q31+травень!Q31+червень!Q31+липень!#REF!+серпень!Q31+вересень!Q31+жовтень!Q31+'листопад '!Q31+грудень!Q31</f>
        <v>#REF!</v>
      </c>
      <c r="R31" s="7" t="e">
        <f>січень!R31+лютий!R31+березень!R31+квітень!R31+травень!R31+червень!R31+липень!#REF!+серпень!R31+вересень!R31+жовтень!R31+'листопад '!R31+грудень!R31</f>
        <v>#REF!</v>
      </c>
      <c r="S31" s="4" t="e">
        <f t="shared" si="5"/>
        <v>#REF!</v>
      </c>
      <c r="T31" s="7" t="e">
        <f>січень!S31+лютий!S31+березень!S31+квітень!S31+травень!S31+червень!S31+липень!#REF!+серпень!S31+вересень!S31+жовтень!S31+'листопад '!S31+грудень!S31</f>
        <v>#REF!</v>
      </c>
      <c r="U31" s="7" t="e">
        <f>січень!T31+лютий!T31+березень!T31+квітень!T31+травень!T31+червень!T31+липень!#REF!+серпень!T31+вересень!T31+жовтень!T31+'листопад '!T31+грудень!T31</f>
        <v>#REF!</v>
      </c>
      <c r="V31" s="7" t="e">
        <f>січень!U31+лютий!U31+березень!U31+квітень!U31+травень!U31+червень!U31+липень!#REF!+серпень!U31+вересень!U31+жовтень!U31+'листопад '!U31+грудень!U31</f>
        <v>#REF!</v>
      </c>
      <c r="W31" s="50" t="e">
        <f t="shared" si="6"/>
        <v>#REF!</v>
      </c>
      <c r="X31" s="46">
        <v>206</v>
      </c>
      <c r="Y31" s="52" t="e">
        <f t="shared" si="4"/>
        <v>#REF!</v>
      </c>
      <c r="Z31" s="40"/>
      <c r="AA31" s="29"/>
    </row>
    <row r="32" spans="1:27" ht="12.75">
      <c r="A32" s="3">
        <v>7</v>
      </c>
      <c r="B32" s="7" t="e">
        <f>січень!B32+лютий!B32+березень!B32+квітень!B32+травень!B32+червень!B32+липень!#REF!+серпень!B32+вересень!B32+жовтень!B32+'листопад '!B32+грудень!B32</f>
        <v>#REF!</v>
      </c>
      <c r="C32" s="7" t="e">
        <f>січень!C32+лютий!C32+березень!C32+квітень!C32+травень!C32+червень!C32+липень!#REF!+серпень!C32+вересень!C32+жовтень!C32+'листопад '!C32+грудень!C32</f>
        <v>#REF!</v>
      </c>
      <c r="D32" s="7" t="e">
        <f>січень!D32+лютий!D32+березень!D32+квітень!D32+травень!D32+червень!D32+липень!#REF!+серпень!D32+вересень!D32+жовтень!D32+'листопад '!D32+грудень!D32</f>
        <v>#REF!</v>
      </c>
      <c r="E32" s="7" t="e">
        <f>січень!E32+лютий!E32+березень!E32+квітень!E32+травень!E32+червень!E32+липень!#REF!+серпень!E32+вересень!E32+жовтень!E32+'листопад '!E32+грудень!E32</f>
        <v>#REF!</v>
      </c>
      <c r="F32" s="7" t="e">
        <f>січень!F32+лютий!F32+березень!F32+квітень!F32+травень!F32+червень!F32+липень!#REF!+серпень!F32+вересень!F32+жовтень!F32+'листопад '!F32+грудень!F32</f>
        <v>#REF!</v>
      </c>
      <c r="G32" s="7" t="e">
        <f>січень!G32+лютий!G32+березень!G32+квітень!G32+травень!G32+червень!G32+липень!#REF!+серпень!G32+вересень!G32+жовтень!G32+'листопад '!G32+грудень!G32</f>
        <v>#REF!</v>
      </c>
      <c r="H32" s="7" t="e">
        <f>січень!H32+лютий!H32+березень!H32+квітень!H32+травень!H32+червень!H32+липень!#REF!+серпень!H32+вересень!H32+жовтень!H32+'листопад '!H32+грудень!H32</f>
        <v>#REF!</v>
      </c>
      <c r="I32" s="7" t="e">
        <f>січень!I32+лютий!I32+березень!I32+квітень!I32+травень!I32+червень!I32+липень!#REF!+серпень!I32+вересень!I32+жовтень!I32+'листопад '!I32+грудень!I32</f>
        <v>#REF!</v>
      </c>
      <c r="J32" s="7" t="e">
        <f>січень!J32+лютий!J32+березень!J32+квітень!J32+травень!J32+червень!J32+липень!#REF!+серпень!J32+вересень!J32+жовтень!J32+'листопад '!J32+грудень!J32</f>
        <v>#REF!</v>
      </c>
      <c r="K32" s="7" t="e">
        <f>січень!K32+лютий!K32+березень!K32+квітень!K32+травень!K32+червень!K32+липень!#REF!+серпень!K32+вересень!K32+жовтень!K32+'листопад '!K32+грудень!K32</f>
        <v>#REF!</v>
      </c>
      <c r="L32" s="7" t="e">
        <f>січень!L32+лютий!L32+березень!L32+квітень!L32+травень!L32+червень!L32+липень!#REF!+серпень!L32+вересень!L32+жовтень!L32+'листопад '!L32+грудень!L32</f>
        <v>#REF!</v>
      </c>
      <c r="M32" s="7" t="e">
        <f>січень!M32+лютий!M32+березень!M32+квітень!M32+травень!M32+червень!M32+липень!#REF!+серпень!M32+вересень!M32+жовтень!M32+'листопад '!M32+грудень!M32</f>
        <v>#REF!</v>
      </c>
      <c r="N32" s="7" t="e">
        <f>січень!N32+лютий!N32+березень!N32+квітень!N32+травень!N32+червень!N32+липень!#REF!+серпень!N32+вересень!N32+жовтень!N32+'листопад '!N32+грудень!N32</f>
        <v>#REF!</v>
      </c>
      <c r="O32" s="7" t="e">
        <f>січень!O32+лютий!O32+березень!O32+квітень!O32+травень!O32+червень!O32+липень!#REF!+серпень!O32+вересень!O32+жовтень!O32+'листопад '!O32+грудень!O32</f>
        <v>#REF!</v>
      </c>
      <c r="P32" s="7" t="e">
        <f>січень!P32+лютий!P32+березень!P32+квітень!P32+травень!P32+червень!P32+липень!#REF!+серпень!P32+вересень!P32+жовтень!P32+'листопад '!P32+грудень!P32</f>
        <v>#REF!</v>
      </c>
      <c r="Q32" s="7" t="e">
        <f>січень!Q32+лютий!Q32+березень!Q32+квітень!Q32+травень!Q32+червень!Q32+липень!#REF!+серпень!Q32+вересень!Q32+жовтень!Q32+'листопад '!Q32+грудень!Q32</f>
        <v>#REF!</v>
      </c>
      <c r="R32" s="7" t="e">
        <f>січень!R32+лютий!R32+березень!R32+квітень!R32+травень!R32+червень!R32+липень!#REF!+серпень!R32+вересень!R32+жовтень!R32+'листопад '!R32+грудень!R32</f>
        <v>#REF!</v>
      </c>
      <c r="S32" s="4" t="e">
        <f t="shared" si="5"/>
        <v>#REF!</v>
      </c>
      <c r="T32" s="7" t="e">
        <f>січень!S32+лютий!S32+березень!S32+квітень!S32+травень!S32+червень!S32+липень!#REF!+серпень!S32+вересень!S32+жовтень!S32+'листопад '!S32+грудень!S32</f>
        <v>#REF!</v>
      </c>
      <c r="U32" s="7" t="e">
        <f>січень!T32+лютий!T32+березень!T32+квітень!T32+травень!T32+червень!T32+липень!#REF!+серпень!T32+вересень!T32+жовтень!T32+'листопад '!T32+грудень!T32</f>
        <v>#REF!</v>
      </c>
      <c r="V32" s="7" t="e">
        <f>січень!U32+лютий!U32+березень!U32+квітень!U32+травень!U32+червень!U32+липень!#REF!+серпень!U32+вересень!U32+жовтень!U32+'листопад '!U32+грудень!U32</f>
        <v>#REF!</v>
      </c>
      <c r="W32" s="50" t="e">
        <f t="shared" si="6"/>
        <v>#REF!</v>
      </c>
      <c r="X32" s="46">
        <v>144</v>
      </c>
      <c r="Y32" s="52" t="e">
        <f aca="true" t="shared" si="7" ref="Y32:Y39">W32/X32</f>
        <v>#REF!</v>
      </c>
      <c r="Z32" s="40"/>
      <c r="AA32" s="29"/>
    </row>
    <row r="33" spans="1:27" ht="12.75">
      <c r="A33" s="3">
        <v>8</v>
      </c>
      <c r="B33" s="7" t="e">
        <f>січень!B33+лютий!B33+березень!B33+квітень!B33+травень!B33+червень!B33+липень!#REF!+серпень!B33+вересень!B33+жовтень!B33+'листопад '!B33+грудень!B33</f>
        <v>#REF!</v>
      </c>
      <c r="C33" s="7" t="e">
        <f>січень!C33+лютий!C33+березень!C33+квітень!C33+травень!C33+червень!C33+липень!#REF!+серпень!C33+вересень!C33+жовтень!C33+'листопад '!C33+грудень!C33</f>
        <v>#REF!</v>
      </c>
      <c r="D33" s="7" t="e">
        <f>січень!D33+лютий!D33+березень!D33+квітень!D33+травень!D33+червень!D33+липень!#REF!+серпень!D33+вересень!D33+жовтень!D33+'листопад '!D33+грудень!D33</f>
        <v>#REF!</v>
      </c>
      <c r="E33" s="7" t="e">
        <f>січень!E33+лютий!E33+березень!E33+квітень!E33+травень!E33+червень!E33+липень!#REF!+серпень!E33+вересень!E33+жовтень!E33+'листопад '!E33+грудень!E33</f>
        <v>#REF!</v>
      </c>
      <c r="F33" s="7" t="e">
        <f>січень!F33+лютий!F33+березень!F33+квітень!F33+травень!F33+червень!F33+липень!#REF!+серпень!F33+вересень!F33+жовтень!F33+'листопад '!F33+грудень!F33</f>
        <v>#REF!</v>
      </c>
      <c r="G33" s="7" t="e">
        <f>січень!G33+лютий!G33+березень!G33+квітень!G33+травень!G33+червень!G33+липень!#REF!+серпень!G33+вересень!G33+жовтень!G33+'листопад '!G33+грудень!G33</f>
        <v>#REF!</v>
      </c>
      <c r="H33" s="7" t="e">
        <f>січень!H33+лютий!H33+березень!H33+квітень!H33+травень!H33+червень!H33+липень!#REF!+серпень!H33+вересень!H33+жовтень!H33+'листопад '!H33+грудень!H33</f>
        <v>#REF!</v>
      </c>
      <c r="I33" s="7" t="e">
        <f>січень!I33+лютий!I33+березень!I33+квітень!I33+травень!I33+червень!I33+липень!#REF!+серпень!I33+вересень!I33+жовтень!I33+'листопад '!I33+грудень!I33</f>
        <v>#REF!</v>
      </c>
      <c r="J33" s="7" t="e">
        <f>січень!J33+лютий!J33+березень!J33+квітень!J33+травень!J33+червень!J33+липень!#REF!+серпень!J33+вересень!J33+жовтень!J33+'листопад '!J33+грудень!J33</f>
        <v>#REF!</v>
      </c>
      <c r="K33" s="7" t="e">
        <f>січень!K33+лютий!K33+березень!K33+квітень!K33+травень!K33+червень!K33+липень!#REF!+серпень!K33+вересень!K33+жовтень!K33+'листопад '!K33+грудень!K33</f>
        <v>#REF!</v>
      </c>
      <c r="L33" s="7" t="e">
        <f>січень!L33+лютий!L33+березень!L33+квітень!L33+травень!L33+червень!L33+липень!#REF!+серпень!L33+вересень!L33+жовтень!L33+'листопад '!L33+грудень!L33</f>
        <v>#REF!</v>
      </c>
      <c r="M33" s="7" t="e">
        <f>січень!M33+лютий!M33+березень!M33+квітень!M33+травень!M33+червень!M33+липень!#REF!+серпень!M33+вересень!M33+жовтень!M33+'листопад '!M33+грудень!M33</f>
        <v>#REF!</v>
      </c>
      <c r="N33" s="7" t="e">
        <f>січень!N33+лютий!N33+березень!N33+квітень!N33+травень!N33+червень!N33+липень!#REF!+серпень!N33+вересень!N33+жовтень!N33+'листопад '!N33+грудень!N33</f>
        <v>#REF!</v>
      </c>
      <c r="O33" s="7" t="e">
        <f>січень!O33+лютий!O33+березень!O33+квітень!O33+травень!O33+червень!O33+липень!#REF!+серпень!O33+вересень!O33+жовтень!O33+'листопад '!O33+грудень!O33</f>
        <v>#REF!</v>
      </c>
      <c r="P33" s="7" t="e">
        <f>січень!P33+лютий!P33+березень!P33+квітень!P33+травень!P33+червень!P33+липень!#REF!+серпень!P33+вересень!P33+жовтень!P33+'листопад '!P33+грудень!P33</f>
        <v>#REF!</v>
      </c>
      <c r="Q33" s="7" t="e">
        <f>січень!Q33+лютий!Q33+березень!Q33+квітень!Q33+травень!Q33+червень!Q33+липень!#REF!+серпень!Q33+вересень!Q33+жовтень!Q33+'листопад '!Q33+грудень!Q33</f>
        <v>#REF!</v>
      </c>
      <c r="R33" s="7" t="e">
        <f>січень!R33+лютий!R33+березень!R33+квітень!R33+травень!R33+червень!R33+липень!#REF!+серпень!R33+вересень!R33+жовтень!R33+'листопад '!R33+грудень!R33</f>
        <v>#REF!</v>
      </c>
      <c r="S33" s="4" t="e">
        <f t="shared" si="5"/>
        <v>#REF!</v>
      </c>
      <c r="T33" s="7" t="e">
        <f>січень!S33+лютий!S33+березень!S33+квітень!S33+травень!S33+червень!S33+липень!#REF!+серпень!S33+вересень!S33+жовтень!S33+'листопад '!S33+грудень!S33</f>
        <v>#REF!</v>
      </c>
      <c r="U33" s="7" t="e">
        <f>січень!T33+лютий!T33+березень!T33+квітень!T33+травень!T33+червень!T33+липень!#REF!+серпень!T33+вересень!T33+жовтень!T33+'листопад '!T33+грудень!T33</f>
        <v>#REF!</v>
      </c>
      <c r="V33" s="7" t="e">
        <f>січень!U33+лютий!U33+березень!U33+квітень!U33+травень!U33+червень!U33+липень!#REF!+серпень!U33+вересень!U33+жовтень!U33+'листопад '!U33+грудень!U33</f>
        <v>#REF!</v>
      </c>
      <c r="W33" s="50" t="e">
        <f t="shared" si="6"/>
        <v>#REF!</v>
      </c>
      <c r="X33" s="46">
        <v>171</v>
      </c>
      <c r="Y33" s="52" t="e">
        <f t="shared" si="7"/>
        <v>#REF!</v>
      </c>
      <c r="Z33" s="40"/>
      <c r="AA33" s="29"/>
    </row>
    <row r="34" spans="1:27" ht="12.75">
      <c r="A34" s="3">
        <v>9</v>
      </c>
      <c r="B34" s="7" t="e">
        <f>січень!B34+лютий!B34+березень!B34+квітень!B34+травень!B34+червень!B34+липень!#REF!+серпень!B34+вересень!B34+жовтень!B34+'листопад '!B34+грудень!B34</f>
        <v>#REF!</v>
      </c>
      <c r="C34" s="7" t="e">
        <f>січень!C34+лютий!C34+березень!C34+квітень!C34+травень!C34+червень!C34+липень!#REF!+серпень!C34+вересень!C34+жовтень!C34+'листопад '!C34+грудень!C34</f>
        <v>#REF!</v>
      </c>
      <c r="D34" s="7" t="e">
        <f>січень!D34+лютий!D34+березень!D34+квітень!D34+травень!D34+червень!D34+липень!#REF!+серпень!D34+вересень!D34+жовтень!D34+'листопад '!D34+грудень!D34</f>
        <v>#REF!</v>
      </c>
      <c r="E34" s="7" t="e">
        <f>січень!E34+лютий!E34+березень!E34+квітень!E34+травень!E34+червень!E34+липень!#REF!+серпень!E34+вересень!E34+жовтень!E34+'листопад '!E34+грудень!E34</f>
        <v>#REF!</v>
      </c>
      <c r="F34" s="7" t="e">
        <f>січень!F34+лютий!F34+березень!F34+квітень!F34+травень!F34+червень!F34+липень!#REF!+серпень!F34+вересень!F34+жовтень!F34+'листопад '!F34+грудень!F34</f>
        <v>#REF!</v>
      </c>
      <c r="G34" s="7" t="e">
        <f>січень!G34+лютий!G34+березень!G34+квітень!G34+травень!G34+червень!G34+липень!#REF!+серпень!G34+вересень!G34+жовтень!G34+'листопад '!G34+грудень!G34</f>
        <v>#REF!</v>
      </c>
      <c r="H34" s="7" t="e">
        <f>січень!H34+лютий!H34+березень!H34+квітень!H34+травень!H34+червень!H34+липень!#REF!+серпень!H34+вересень!H34+жовтень!H34+'листопад '!H34+грудень!H34</f>
        <v>#REF!</v>
      </c>
      <c r="I34" s="7" t="e">
        <f>січень!I34+лютий!I34+березень!I34+квітень!I34+травень!I34+червень!I34+липень!#REF!+серпень!I34+вересень!I34+жовтень!I34+'листопад '!I34+грудень!I34</f>
        <v>#REF!</v>
      </c>
      <c r="J34" s="7" t="e">
        <f>січень!J34+лютий!J34+березень!J34+квітень!J34+травень!J34+червень!J34+липень!#REF!+серпень!J34+вересень!J34+жовтень!J34+'листопад '!J34+грудень!J34</f>
        <v>#REF!</v>
      </c>
      <c r="K34" s="7" t="e">
        <f>січень!K34+лютий!K34+березень!K34+квітень!K34+травень!K34+червень!K34+липень!#REF!+серпень!K34+вересень!K34+жовтень!K34+'листопад '!K34+грудень!K34</f>
        <v>#REF!</v>
      </c>
      <c r="L34" s="7" t="e">
        <f>січень!L34+лютий!L34+березень!L34+квітень!L34+травень!L34+червень!L34+липень!#REF!+серпень!L34+вересень!L34+жовтень!L34+'листопад '!L34+грудень!L34</f>
        <v>#REF!</v>
      </c>
      <c r="M34" s="7" t="e">
        <f>січень!M34+лютий!M34+березень!M34+квітень!M34+травень!M34+червень!M34+липень!#REF!+серпень!M34+вересень!M34+жовтень!M34+'листопад '!M34+грудень!M34</f>
        <v>#REF!</v>
      </c>
      <c r="N34" s="7" t="e">
        <f>січень!N34+лютий!N34+березень!N34+квітень!N34+травень!N34+червень!N34+липень!#REF!+серпень!N34+вересень!N34+жовтень!N34+'листопад '!N34+грудень!N34</f>
        <v>#REF!</v>
      </c>
      <c r="O34" s="7" t="e">
        <f>січень!O34+лютий!O34+березень!O34+квітень!O34+травень!O34+червень!O34+липень!#REF!+серпень!O34+вересень!O34+жовтень!O34+'листопад '!O34+грудень!O34</f>
        <v>#REF!</v>
      </c>
      <c r="P34" s="7" t="e">
        <f>січень!P34+лютий!P34+березень!P34+квітень!P34+травень!P34+червень!P34+липень!#REF!+серпень!P34+вересень!P34+жовтень!P34+'листопад '!P34+грудень!P34</f>
        <v>#REF!</v>
      </c>
      <c r="Q34" s="7" t="e">
        <f>січень!Q34+лютий!Q34+березень!Q34+квітень!Q34+травень!Q34+червень!Q34+липень!#REF!+серпень!Q34+вересень!Q34+жовтень!Q34+'листопад '!Q34+грудень!Q34</f>
        <v>#REF!</v>
      </c>
      <c r="R34" s="7" t="e">
        <f>січень!R34+лютий!R34+березень!R34+квітень!R34+травень!R34+червень!R34+липень!#REF!+серпень!R34+вересень!R34+жовтень!R34+'листопад '!R34+грудень!R34</f>
        <v>#REF!</v>
      </c>
      <c r="S34" s="4" t="e">
        <f t="shared" si="5"/>
        <v>#REF!</v>
      </c>
      <c r="T34" s="7" t="e">
        <f>січень!S34+лютий!S34+березень!S34+квітень!S34+травень!S34+червень!S34+липень!#REF!+серпень!S34+вересень!S34+жовтень!S34+'листопад '!S34+грудень!S34</f>
        <v>#REF!</v>
      </c>
      <c r="U34" s="7" t="e">
        <f>січень!T34+лютий!T34+березень!T34+квітень!T34+травень!T34+червень!T34+липень!#REF!+серпень!T34+вересень!T34+жовтень!T34+'листопад '!T34+грудень!T34</f>
        <v>#REF!</v>
      </c>
      <c r="V34" s="7" t="e">
        <f>січень!U34+лютий!U34+березень!U34+квітень!U34+травень!U34+червень!U34+липень!#REF!+серпень!U34+вересень!U34+жовтень!U34+'листопад '!U34+грудень!U34</f>
        <v>#REF!</v>
      </c>
      <c r="W34" s="50" t="e">
        <f t="shared" si="6"/>
        <v>#REF!</v>
      </c>
      <c r="X34" s="46">
        <v>345</v>
      </c>
      <c r="Y34" s="52" t="e">
        <f t="shared" si="7"/>
        <v>#REF!</v>
      </c>
      <c r="Z34" s="40"/>
      <c r="AA34" s="29"/>
    </row>
    <row r="35" spans="1:27" ht="12.75">
      <c r="A35" s="3">
        <v>11</v>
      </c>
      <c r="B35" s="7" t="e">
        <f>січень!B35+лютий!B35+березень!B35+квітень!B35+травень!B35+червень!B35+липень!#REF!+серпень!B35+вересень!B35+жовтень!B35+'листопад '!B35+грудень!B35</f>
        <v>#REF!</v>
      </c>
      <c r="C35" s="7" t="e">
        <f>січень!C35+лютий!C35+березень!C35+квітень!C35+травень!C35+червень!C35+липень!#REF!+серпень!C35+вересень!C35+жовтень!C35+'листопад '!C35+грудень!C35</f>
        <v>#REF!</v>
      </c>
      <c r="D35" s="7" t="e">
        <f>січень!D35+лютий!D35+березень!D35+квітень!D35+травень!D35+червень!D35+липень!#REF!+серпень!D35+вересень!D35+жовтень!D35+'листопад '!D35+грудень!D35</f>
        <v>#REF!</v>
      </c>
      <c r="E35" s="7" t="e">
        <f>січень!E35+лютий!E35+березень!E35+квітень!E35+травень!E35+червень!E35+липень!#REF!+серпень!E35+вересень!E35+жовтень!E35+'листопад '!E35+грудень!E35</f>
        <v>#REF!</v>
      </c>
      <c r="F35" s="7" t="e">
        <f>січень!F35+лютий!F35+березень!F35+квітень!F35+травень!F35+червень!F35+липень!#REF!+серпень!F35+вересень!F35+жовтень!F35+'листопад '!F35+грудень!F35</f>
        <v>#REF!</v>
      </c>
      <c r="G35" s="7" t="e">
        <f>січень!G35+лютий!G35+березень!G35+квітень!G35+травень!G35+червень!G35+липень!#REF!+серпень!G35+вересень!G35+жовтень!G35+'листопад '!G35+грудень!G35</f>
        <v>#REF!</v>
      </c>
      <c r="H35" s="7" t="e">
        <f>січень!H35+лютий!H35+березень!H35+квітень!H35+травень!H35+червень!H35+липень!#REF!+серпень!H35+вересень!H35+жовтень!H35+'листопад '!H35+грудень!H35</f>
        <v>#REF!</v>
      </c>
      <c r="I35" s="7" t="e">
        <f>січень!I35+лютий!I35+березень!I35+квітень!I35+травень!I35+червень!I35+липень!#REF!+серпень!I35+вересень!I35+жовтень!I35+'листопад '!I35+грудень!I35</f>
        <v>#REF!</v>
      </c>
      <c r="J35" s="7" t="e">
        <f>січень!J35+лютий!J35+березень!J35+квітень!J35+травень!J35+червень!J35+липень!#REF!+серпень!J35+вересень!J35+жовтень!J35+'листопад '!J35+грудень!J35</f>
        <v>#REF!</v>
      </c>
      <c r="K35" s="7" t="e">
        <f>січень!K35+лютий!K35+березень!K35+квітень!K35+травень!K35+червень!K35+липень!#REF!+серпень!K35+вересень!K35+жовтень!K35+'листопад '!K35+грудень!K35</f>
        <v>#REF!</v>
      </c>
      <c r="L35" s="7" t="e">
        <f>січень!L35+лютий!L35+березень!L35+квітень!L35+травень!L35+червень!L35+липень!#REF!+серпень!L35+вересень!L35+жовтень!L35+'листопад '!L35+грудень!L35</f>
        <v>#REF!</v>
      </c>
      <c r="M35" s="7" t="e">
        <f>січень!M35+лютий!M35+березень!M35+квітень!M35+травень!M35+червень!M35+липень!#REF!+серпень!M35+вересень!M35+жовтень!M35+'листопад '!M35+грудень!M35</f>
        <v>#REF!</v>
      </c>
      <c r="N35" s="7" t="e">
        <f>січень!N35+лютий!N35+березень!N35+квітень!N35+травень!N35+червень!N35+липень!#REF!+серпень!N35+вересень!N35+жовтень!N35+'листопад '!N35+грудень!N35</f>
        <v>#REF!</v>
      </c>
      <c r="O35" s="7" t="e">
        <f>січень!O35+лютий!O35+березень!O35+квітень!O35+травень!O35+червень!O35+липень!#REF!+серпень!O35+вересень!O35+жовтень!O35+'листопад '!O35+грудень!O35</f>
        <v>#REF!</v>
      </c>
      <c r="P35" s="7" t="e">
        <f>січень!P35+лютий!P35+березень!P35+квітень!P35+травень!P35+червень!P35+липень!#REF!+серпень!P35+вересень!P35+жовтень!P35+'листопад '!P35+грудень!P35</f>
        <v>#REF!</v>
      </c>
      <c r="Q35" s="7" t="e">
        <f>січень!Q35+лютий!Q35+березень!Q35+квітень!Q35+травень!Q35+червень!Q35+липень!#REF!+серпень!Q35+вересень!Q35+жовтень!Q35+'листопад '!Q35+грудень!Q35</f>
        <v>#REF!</v>
      </c>
      <c r="R35" s="7" t="e">
        <f>січень!R35+лютий!R35+березень!R35+квітень!R35+травень!R35+червень!R35+липень!#REF!+серпень!R35+вересень!R35+жовтень!R35+'листопад '!R35+грудень!R35</f>
        <v>#REF!</v>
      </c>
      <c r="S35" s="4" t="e">
        <f t="shared" si="5"/>
        <v>#REF!</v>
      </c>
      <c r="T35" s="7" t="e">
        <f>січень!S35+лютий!S35+березень!S35+квітень!S35+травень!S35+червень!S35+липень!#REF!+серпень!S35+вересень!S35+жовтень!S35+'листопад '!S35+грудень!S35</f>
        <v>#REF!</v>
      </c>
      <c r="U35" s="7" t="e">
        <f>січень!T35+лютий!T35+березень!T35+квітень!T35+травень!T35+червень!T35+липень!#REF!+серпень!T35+вересень!T35+жовтень!T35+'листопад '!T35+грудень!T35</f>
        <v>#REF!</v>
      </c>
      <c r="V35" s="7" t="e">
        <f>січень!U35+лютий!U35+березень!U35+квітень!U35+травень!U35+червень!U35+липень!#REF!+серпень!U35+вересень!U35+жовтень!U35+'листопад '!U35+грудень!U35</f>
        <v>#REF!</v>
      </c>
      <c r="W35" s="50" t="e">
        <f t="shared" si="6"/>
        <v>#REF!</v>
      </c>
      <c r="X35" s="46">
        <v>275</v>
      </c>
      <c r="Y35" s="52" t="e">
        <f t="shared" si="7"/>
        <v>#REF!</v>
      </c>
      <c r="Z35" s="40"/>
      <c r="AA35" s="29"/>
    </row>
    <row r="36" spans="1:27" ht="12.75">
      <c r="A36" s="3" t="s">
        <v>3</v>
      </c>
      <c r="B36" s="7" t="e">
        <f>січень!B36+лютий!B36+березень!B36+квітень!B36+травень!B36+червень!B36+липень!#REF!+серпень!B36+вересень!B36+жовтень!B36+'листопад '!B36+грудень!B36</f>
        <v>#REF!</v>
      </c>
      <c r="C36" s="7" t="e">
        <f>січень!C36+лютий!C36+березень!C36+квітень!C36+травень!C36+червень!C36+липень!#REF!+серпень!C36+вересень!C36+жовтень!C36+'листопад '!C36+грудень!C36</f>
        <v>#REF!</v>
      </c>
      <c r="D36" s="7" t="e">
        <f>січень!D36+лютий!D36+березень!D36+квітень!D36+травень!D36+червень!D36+липень!#REF!+серпень!D36+вересень!D36+жовтень!D36+'листопад '!D36+грудень!D36</f>
        <v>#REF!</v>
      </c>
      <c r="E36" s="7" t="e">
        <f>січень!E36+лютий!E36+березень!E36+квітень!E36+травень!E36+червень!E36+липень!#REF!+серпень!E36+вересень!E36+жовтень!E36+'листопад '!E36+грудень!E36</f>
        <v>#REF!</v>
      </c>
      <c r="F36" s="7" t="e">
        <f>січень!F36+лютий!F36+березень!F36+квітень!F36+травень!F36+червень!F36+липень!#REF!+серпень!F36+вересень!F36+жовтень!F36+'листопад '!F36+грудень!F36</f>
        <v>#REF!</v>
      </c>
      <c r="G36" s="7" t="e">
        <f>січень!G36+лютий!G36+березень!G36+квітень!G36+травень!G36+червень!G36+липень!#REF!+серпень!G36+вересень!G36+жовтень!G36+'листопад '!G36+грудень!G36</f>
        <v>#REF!</v>
      </c>
      <c r="H36" s="7" t="e">
        <f>січень!H36+лютий!H36+березень!H36+квітень!H36+травень!H36+червень!H36+липень!#REF!+серпень!H36+вересень!H36+жовтень!H36+'листопад '!H36+грудень!H36</f>
        <v>#REF!</v>
      </c>
      <c r="I36" s="7" t="e">
        <f>січень!I36+лютий!I36+березень!I36+квітень!I36+травень!I36+червень!I36+липень!#REF!+серпень!I36+вересень!I36+жовтень!I36+'листопад '!I36+грудень!I36</f>
        <v>#REF!</v>
      </c>
      <c r="J36" s="7" t="e">
        <f>січень!J36+лютий!J36+березень!J36+квітень!J36+травень!J36+червень!J36+липень!#REF!+серпень!J36+вересень!J36+жовтень!J36+'листопад '!J36+грудень!J36</f>
        <v>#REF!</v>
      </c>
      <c r="K36" s="7" t="e">
        <f>січень!K36+лютий!K36+березень!K36+квітень!K36+травень!K36+червень!K36+липень!#REF!+серпень!K36+вересень!K36+жовтень!K36+'листопад '!K36+грудень!K36</f>
        <v>#REF!</v>
      </c>
      <c r="L36" s="7" t="e">
        <f>січень!L36+лютий!L36+березень!L36+квітень!L36+травень!L36+червень!L36+липень!#REF!+серпень!L36+вересень!L36+жовтень!L36+'листопад '!L36+грудень!L36</f>
        <v>#REF!</v>
      </c>
      <c r="M36" s="7" t="e">
        <f>січень!M36+лютий!M36+березень!M36+квітень!M36+травень!M36+червень!M36+липень!#REF!+серпень!M36+вересень!M36+жовтень!M36+'листопад '!M36+грудень!M36</f>
        <v>#REF!</v>
      </c>
      <c r="N36" s="7" t="e">
        <f>січень!N36+лютий!N36+березень!N36+квітень!N36+травень!N36+червень!N36+липень!#REF!+серпень!N36+вересень!N36+жовтень!N36+'листопад '!N36+грудень!N36</f>
        <v>#REF!</v>
      </c>
      <c r="O36" s="7" t="e">
        <f>січень!O36+лютий!O36+березень!O36+квітень!O36+травень!O36+червень!O36+липень!#REF!+серпень!O36+вересень!O36+жовтень!O36+'листопад '!O36+грудень!O36</f>
        <v>#REF!</v>
      </c>
      <c r="P36" s="7" t="e">
        <f>січень!P36+лютий!P36+березень!P36+квітень!P36+травень!P36+червень!P36+липень!#REF!+серпень!P36+вересень!P36+жовтень!P36+'листопад '!P36+грудень!P36</f>
        <v>#REF!</v>
      </c>
      <c r="Q36" s="7" t="e">
        <f>січень!Q36+лютий!Q36+березень!Q36+квітень!Q36+травень!Q36+червень!Q36+липень!#REF!+серпень!Q36+вересень!Q36+жовтень!Q36+'листопад '!Q36+грудень!Q36</f>
        <v>#REF!</v>
      </c>
      <c r="R36" s="7" t="e">
        <f>січень!R36+лютий!R36+березень!R36+квітень!R36+травень!R36+червень!R36+липень!#REF!+серпень!R36+вересень!R36+жовтень!R36+'листопад '!R36+грудень!R36</f>
        <v>#REF!</v>
      </c>
      <c r="S36" s="4" t="e">
        <f t="shared" si="5"/>
        <v>#REF!</v>
      </c>
      <c r="T36" s="7" t="e">
        <f>січень!S36+лютий!S36+березень!S36+квітень!S36+травень!S36+червень!S36+липень!#REF!+серпень!S36+вересень!S36+жовтень!S36+'листопад '!S36+грудень!S36</f>
        <v>#REF!</v>
      </c>
      <c r="U36" s="7" t="e">
        <f>січень!T36+лютий!T36+березень!T36+квітень!T36+травень!T36+червень!T36+липень!#REF!+серпень!T36+вересень!T36+жовтень!T36+'листопад '!T36+грудень!T36</f>
        <v>#REF!</v>
      </c>
      <c r="V36" s="7" t="e">
        <f>січень!U36+лютий!U36+березень!U36+квітень!U36+травень!U36+червень!U36+липень!#REF!+серпень!U36+вересень!U36+жовтень!U36+'листопад '!U36+грудень!U36</f>
        <v>#REF!</v>
      </c>
      <c r="W36" s="50" t="e">
        <f t="shared" si="6"/>
        <v>#REF!</v>
      </c>
      <c r="X36" s="46">
        <v>464</v>
      </c>
      <c r="Y36" s="52" t="e">
        <f t="shared" si="7"/>
        <v>#REF!</v>
      </c>
      <c r="Z36" s="40"/>
      <c r="AA36" s="29"/>
    </row>
    <row r="37" spans="1:27" ht="12.75">
      <c r="A37" s="3">
        <v>12</v>
      </c>
      <c r="B37" s="7">
        <f>січень!B37+лютий!B37+березень!B37+квітень!B37+травень!B37+червень!B37+липень!B5+серпень!B37+вересень!B37+жовтень!B37+'листопад '!B37+грудень!B37</f>
        <v>3221285.8200000003</v>
      </c>
      <c r="C37" s="7">
        <f>січень!C37+лютий!C37+березень!C37+квітень!C37+травень!C37+червень!C37+липень!C5+серпень!C37+вересень!C37+жовтень!C37+'листопад '!C37+грудень!C37</f>
        <v>866611.34</v>
      </c>
      <c r="D37" s="7">
        <f>січень!D37+лютий!D37+березень!D37+квітень!D37+травень!D37+червень!D37+липень!D5+серпень!D37+вересень!D37+жовтень!D37+'листопад '!D37+грудень!D37</f>
        <v>661039.69</v>
      </c>
      <c r="E37" s="7">
        <f>січень!E37+лютий!E37+березень!E37+квітень!E37+травень!E37+червень!E37+липень!E5+серпень!E37+вересень!E37+жовтень!E37+'листопад '!E37+грудень!E37</f>
        <v>194233.57</v>
      </c>
      <c r="F37" s="7">
        <f>січень!F37+лютий!F37+березень!F37+квітень!F37+травень!F37+червень!F37+липень!F5+серпень!F37+вересень!F37+жовтень!F37+'листопад '!F37+грудень!F37</f>
        <v>37998.55</v>
      </c>
      <c r="G37" s="7">
        <f>січень!G37+лютий!G37+березень!G37+квітень!G37+травень!G37+червень!G37+липень!G5+серпень!G37+вересень!G37+жовтень!G37+'листопад '!G37+грудень!G37</f>
        <v>7890</v>
      </c>
      <c r="H37" s="7">
        <f>січень!H37+лютий!H37+березень!H37+квітень!H37+травень!H37+червень!H37+липень!H5+серпень!H37+вересень!H37+жовтень!H37+'листопад '!H37+грудень!H37</f>
        <v>136789.37</v>
      </c>
      <c r="I37" s="7">
        <f>січень!I37+лютий!I37+березень!I37+квітень!I37+травень!I37+червень!I37+липень!I5+серпень!I37+вересень!I37+жовтень!I37+'листопад '!I37+грудень!I37</f>
        <v>19849.96</v>
      </c>
      <c r="J37" s="7">
        <f>січень!J37+лютий!J37+березень!J37+квітень!J37+травень!J37+червень!J37+липень!J5+серпень!J37+вересень!J37+жовтень!J37+'листопад '!J37+грудень!J37</f>
        <v>6540</v>
      </c>
      <c r="K37" s="7">
        <f>січень!K37+лютий!K37+березень!K37+квітень!K37+травень!K37+червень!K37+липень!K5+серпень!K37+вересень!K37+жовтень!K37+'листопад '!K37+грудень!K37</f>
        <v>0</v>
      </c>
      <c r="L37" s="7">
        <f>січень!L37+лютий!L37+березень!L37+квітень!L37+травень!L37+червень!L37+липень!L5+серпень!L37+вересень!L37+жовтень!L37+'листопад '!L37+грудень!L37</f>
        <v>5531.000000000001</v>
      </c>
      <c r="M37" s="7">
        <f>січень!M37+лютий!M37+березень!M37+квітень!M37+травень!M37+червень!M37+липень!M5+серпень!M37+вересень!M37+жовтень!M37+'листопад '!M37+грудень!M37</f>
        <v>69262.832</v>
      </c>
      <c r="N37" s="7">
        <f>січень!N37+лютий!N37+березень!N37+квітень!N37+травень!N37+червень!N37+липень!N5+серпень!N37+вересень!N37+жовтень!N37+'листопад '!N37+грудень!N37</f>
        <v>287635.34</v>
      </c>
      <c r="O37" s="7">
        <f>січень!O37+лютий!O37+березень!O37+квітень!O37+травень!O37+червень!O37+липень!O5+серпень!O37+вересень!O37+жовтень!O37+'листопад '!O37+грудень!O37</f>
        <v>15360.930000000002</v>
      </c>
      <c r="P37" s="7">
        <f>січень!P37+лютий!P37+березень!P37+квітень!P37+травень!P37+червень!P37+липень!P5+серпень!P37+вересень!P37+жовтень!P37+'листопад '!P37+грудень!P37</f>
        <v>0</v>
      </c>
      <c r="Q37" s="7">
        <f>січень!Q37+лютий!Q37+березень!Q37+квітень!Q37+травень!Q37+червень!Q37+липень!Q5+серпень!Q37+вересень!Q37+жовтень!Q37+'листопад '!Q37+грудень!Q37</f>
        <v>1000</v>
      </c>
      <c r="R37" s="7">
        <f>січень!R37+лютий!R37+березень!R37+квітень!R37+травень!R37+червень!R37+липень!R5+серпень!R37+вересень!R37+жовтень!R37+'листопад '!R37+грудень!R37</f>
        <v>849.9399999999999</v>
      </c>
      <c r="S37" s="4">
        <f t="shared" si="5"/>
        <v>5531878.342</v>
      </c>
      <c r="T37" s="7">
        <f>січень!S37+лютий!S37+березень!S37+квітень!S37+травень!S37+червень!S37+липень!S5+серпень!S37+вересень!S37+жовтень!S37+'листопад '!S37+грудень!S37</f>
        <v>0</v>
      </c>
      <c r="U37" s="7">
        <f>січень!T37+лютий!T37+березень!T37+квітень!T37+травень!T37+червень!T37+липень!T5+серпень!T37+вересень!T37+жовтень!T37+'листопад '!T37+грудень!T37</f>
        <v>0</v>
      </c>
      <c r="V37" s="7">
        <f>січень!U37+лютий!U37+березень!U37+квітень!U37+травень!U37+червень!U37+липень!U5+серпень!U37+вересень!U37+жовтень!U37+'листопад '!U37+грудень!U37</f>
        <v>1355.3</v>
      </c>
      <c r="W37" s="50">
        <f t="shared" si="6"/>
        <v>5533233.642</v>
      </c>
      <c r="X37" s="46">
        <v>443</v>
      </c>
      <c r="Y37" s="52">
        <f t="shared" si="7"/>
        <v>12490.36939503386</v>
      </c>
      <c r="Z37" s="40"/>
      <c r="AA37" s="29"/>
    </row>
    <row r="38" spans="1:27" ht="12.75">
      <c r="A38" s="3">
        <v>15</v>
      </c>
      <c r="B38" s="7" t="e">
        <f>січень!B38+лютий!B38+березень!B38+квітень!B38+травень!B38+червень!B38+липень!#REF!+серпень!B38+вересень!B38+жовтень!B38+'листопад '!B38+грудень!B38</f>
        <v>#REF!</v>
      </c>
      <c r="C38" s="7" t="e">
        <f>січень!C38+лютий!C38+березень!C38+квітень!C38+травень!C38+червень!C38+липень!#REF!+серпень!C38+вересень!C38+жовтень!C38+'листопад '!C38+грудень!C38</f>
        <v>#REF!</v>
      </c>
      <c r="D38" s="7" t="e">
        <f>січень!D38+лютий!D38+березень!D38+квітень!D38+травень!D38+червень!D38+липень!#REF!+серпень!D38+вересень!D38+жовтень!D38+'листопад '!D38+грудень!D38</f>
        <v>#REF!</v>
      </c>
      <c r="E38" s="7" t="e">
        <f>січень!E38+лютий!E38+березень!E38+квітень!E38+травень!E38+червень!E38+липень!#REF!+серпень!E38+вересень!E38+жовтень!E38+'листопад '!E38+грудень!E38</f>
        <v>#REF!</v>
      </c>
      <c r="F38" s="7" t="e">
        <f>січень!F38+лютий!F38+березень!F38+квітень!F38+травень!F38+червень!F38+липень!#REF!+серпень!F38+вересень!F38+жовтень!F38+'листопад '!F38+грудень!F38</f>
        <v>#REF!</v>
      </c>
      <c r="G38" s="7" t="e">
        <f>січень!G38+лютий!G38+березень!G38+квітень!G38+травень!G38+червень!G38+липень!#REF!+серпень!G38+вересень!G38+жовтень!G38+'листопад '!G38+грудень!G38</f>
        <v>#REF!</v>
      </c>
      <c r="H38" s="7" t="e">
        <f>січень!H38+лютий!H38+березень!H38+квітень!H38+травень!H38+червень!H38+липень!#REF!+серпень!H38+вересень!H38+жовтень!H38+'листопад '!H38+грудень!H38</f>
        <v>#REF!</v>
      </c>
      <c r="I38" s="7" t="e">
        <f>січень!I38+лютий!I38+березень!I38+квітень!I38+травень!I38+червень!I38+липень!#REF!+серпень!I38+вересень!I38+жовтень!I38+'листопад '!I38+грудень!I38</f>
        <v>#REF!</v>
      </c>
      <c r="J38" s="7" t="e">
        <f>січень!J38+лютий!J38+березень!J38+квітень!J38+травень!J38+червень!J38+липень!#REF!+серпень!J38+вересень!J38+жовтень!J38+'листопад '!J38+грудень!J38</f>
        <v>#REF!</v>
      </c>
      <c r="K38" s="7" t="e">
        <f>січень!K38+лютий!K38+березень!K38+квітень!K38+травень!K38+червень!K38+липень!#REF!+серпень!K38+вересень!K38+жовтень!K38+'листопад '!K38+грудень!K38</f>
        <v>#REF!</v>
      </c>
      <c r="L38" s="7" t="e">
        <f>січень!L38+лютий!L38+березень!L38+квітень!L38+травень!L38+червень!L38+липень!#REF!+серпень!L38+вересень!L38+жовтень!L38+'листопад '!L38+грудень!L38</f>
        <v>#REF!</v>
      </c>
      <c r="M38" s="7" t="e">
        <f>січень!M38+лютий!M38+березень!M38+квітень!M38+травень!M38+червень!M38+липень!#REF!+серпень!M38+вересень!M38+жовтень!M38+'листопад '!M38+грудень!M38</f>
        <v>#REF!</v>
      </c>
      <c r="N38" s="7" t="e">
        <f>січень!N38+лютий!N38+березень!N38+квітень!N38+травень!N38+червень!N38+липень!#REF!+серпень!N38+вересень!N38+жовтень!N38+'листопад '!N38+грудень!N38</f>
        <v>#REF!</v>
      </c>
      <c r="O38" s="7" t="e">
        <f>січень!O38+лютий!O38+березень!O38+квітень!O38+травень!O38+червень!O38+липень!#REF!+серпень!O38+вересень!O38+жовтень!O38+'листопад '!O38+грудень!O38</f>
        <v>#REF!</v>
      </c>
      <c r="P38" s="7" t="e">
        <f>січень!P38+лютий!P38+березень!P38+квітень!P38+травень!P38+червень!P38+липень!#REF!+серпень!P38+вересень!P38+жовтень!P38+'листопад '!P38+грудень!P38</f>
        <v>#REF!</v>
      </c>
      <c r="Q38" s="7" t="e">
        <f>січень!Q38+лютий!Q38+березень!Q38+квітень!Q38+травень!Q38+червень!Q38+липень!#REF!+серпень!Q38+вересень!Q38+жовтень!Q38+'листопад '!Q38+грудень!Q38</f>
        <v>#REF!</v>
      </c>
      <c r="R38" s="7" t="e">
        <f>січень!R38+лютий!R38+березень!R38+квітень!R38+травень!R38+червень!R38+липень!#REF!+серпень!R38+вересень!R38+жовтень!R38+'листопад '!R38+грудень!R38</f>
        <v>#REF!</v>
      </c>
      <c r="S38" s="4" t="e">
        <f t="shared" si="5"/>
        <v>#REF!</v>
      </c>
      <c r="T38" s="7" t="e">
        <f>січень!S38+лютий!S38+березень!S38+квітень!S38+травень!S38+червень!S38+липень!#REF!+серпень!S38+вересень!S38+жовтень!S38+'листопад '!S38+грудень!S38</f>
        <v>#REF!</v>
      </c>
      <c r="U38" s="7" t="e">
        <f>січень!T38+лютий!T38+березень!T38+квітень!T38+травень!T38+червень!T38+липень!#REF!+серпень!T38+вересень!T38+жовтень!T38+'листопад '!T38+грудень!T38</f>
        <v>#REF!</v>
      </c>
      <c r="V38" s="7" t="e">
        <f>січень!U38+лютий!U38+березень!U38+квітень!U38+травень!U38+червень!U38+липень!#REF!+серпень!U38+вересень!U38+жовтень!U38+'листопад '!U38+грудень!U38</f>
        <v>#REF!</v>
      </c>
      <c r="W38" s="50" t="e">
        <f t="shared" si="6"/>
        <v>#REF!</v>
      </c>
      <c r="X38" s="46">
        <v>1021</v>
      </c>
      <c r="Y38" s="52" t="e">
        <f t="shared" si="7"/>
        <v>#REF!</v>
      </c>
      <c r="Z38" s="40"/>
      <c r="AA38" s="29"/>
    </row>
    <row r="39" spans="1:27" ht="12.75">
      <c r="A39" s="3">
        <v>16</v>
      </c>
      <c r="B39" s="7" t="e">
        <f>січень!B39+лютий!B39+березень!B39+квітень!B39+травень!B39+червень!B39+липень!#REF!+серпень!B39+вересень!B39+жовтень!B39+'листопад '!B39+грудень!B39</f>
        <v>#REF!</v>
      </c>
      <c r="C39" s="7" t="e">
        <f>січень!C39+лютий!C39+березень!C39+квітень!C39+травень!C39+червень!C39+липень!#REF!+серпень!C39+вересень!C39+жовтень!C39+'листопад '!C39+грудень!C39</f>
        <v>#REF!</v>
      </c>
      <c r="D39" s="7" t="e">
        <f>січень!D39+лютий!D39+березень!D39+квітень!D39+травень!D39+червень!D39+липень!#REF!+серпень!D39+вересень!D39+жовтень!D39+'листопад '!D39+грудень!D39</f>
        <v>#REF!</v>
      </c>
      <c r="E39" s="7" t="e">
        <f>січень!E39+лютий!E39+березень!E39+квітень!E39+травень!E39+червень!E39+липень!#REF!+серпень!E39+вересень!E39+жовтень!E39+'листопад '!E39+грудень!E39</f>
        <v>#REF!</v>
      </c>
      <c r="F39" s="7" t="e">
        <f>січень!F39+лютий!F39+березень!F39+квітень!F39+травень!F39+червень!F39+липень!#REF!+серпень!F39+вересень!F39+жовтень!F39+'листопад '!F39+грудень!F39</f>
        <v>#REF!</v>
      </c>
      <c r="G39" s="7" t="e">
        <f>січень!G39+лютий!G39+березень!G39+квітень!G39+травень!G39+червень!G39+липень!#REF!+серпень!G39+вересень!G39+жовтень!G39+'листопад '!G39+грудень!G39</f>
        <v>#REF!</v>
      </c>
      <c r="H39" s="7" t="e">
        <f>січень!H39+лютий!H39+березень!H39+квітень!H39+травень!H39+червень!H39+липень!#REF!+серпень!H39+вересень!H39+жовтень!H39+'листопад '!H39+грудень!H39</f>
        <v>#REF!</v>
      </c>
      <c r="I39" s="7" t="e">
        <f>січень!I39+лютий!I39+березень!I39+квітень!I39+травень!I39+червень!I39+липень!#REF!+серпень!I39+вересень!I39+жовтень!I39+'листопад '!I39+грудень!I39</f>
        <v>#REF!</v>
      </c>
      <c r="J39" s="7" t="e">
        <f>січень!J39+лютий!J39+березень!J39+квітень!J39+травень!J39+червень!J39+липень!#REF!+серпень!J39+вересень!J39+жовтень!J39+'листопад '!J39+грудень!J39</f>
        <v>#REF!</v>
      </c>
      <c r="K39" s="7" t="e">
        <f>січень!K39+лютий!K39+березень!K39+квітень!K39+травень!K39+червень!K39+липень!#REF!+серпень!K39+вересень!K39+жовтень!K39+'листопад '!K39+грудень!K39</f>
        <v>#REF!</v>
      </c>
      <c r="L39" s="7" t="e">
        <f>січень!L39+лютий!L39+березень!L39+квітень!L39+травень!L39+червень!L39+липень!#REF!+серпень!L39+вересень!L39+жовтень!L39+'листопад '!L39+грудень!L39</f>
        <v>#REF!</v>
      </c>
      <c r="M39" s="7" t="e">
        <f>січень!M39+лютий!M39+березень!M39+квітень!M39+травень!M39+червень!M39+липень!#REF!+серпень!M39+вересень!M39+жовтень!M39+'листопад '!M39+грудень!M39</f>
        <v>#REF!</v>
      </c>
      <c r="N39" s="7" t="e">
        <f>січень!N39+лютий!N39+березень!N39+квітень!N39+травень!N39+червень!N39+липень!#REF!+серпень!N39+вересень!N39+жовтень!N39+'листопад '!N39+грудень!N39</f>
        <v>#REF!</v>
      </c>
      <c r="O39" s="7" t="e">
        <f>січень!O39+лютий!O39+березень!O39+квітень!O39+травень!O39+червень!O39+липень!#REF!+серпень!O39+вересень!O39+жовтень!O39+'листопад '!O39+грудень!O39</f>
        <v>#REF!</v>
      </c>
      <c r="P39" s="7" t="e">
        <f>січень!P39+лютий!P39+березень!P39+квітень!P39+травень!P39+червень!P39+липень!#REF!+серпень!P39+вересень!P39+жовтень!P39+'листопад '!P39+грудень!P39</f>
        <v>#REF!</v>
      </c>
      <c r="Q39" s="7" t="e">
        <f>січень!Q39+лютий!Q39+березень!Q39+квітень!Q39+травень!Q39+червень!Q39+липень!#REF!+серпень!Q39+вересень!Q39+жовтень!Q39+'листопад '!Q39+грудень!Q39</f>
        <v>#REF!</v>
      </c>
      <c r="R39" s="7" t="e">
        <f>січень!R39+лютий!R39+березень!R39+квітень!R39+травень!R39+червень!R39+липень!#REF!+серпень!R39+вересень!R39+жовтень!R39+'листопад '!R39+грудень!R39</f>
        <v>#REF!</v>
      </c>
      <c r="S39" s="4" t="e">
        <f t="shared" si="5"/>
        <v>#REF!</v>
      </c>
      <c r="T39" s="7" t="e">
        <f>січень!S39+лютий!S39+березень!S39+квітень!S39+травень!S39+червень!S39+липень!#REF!+серпень!S39+вересень!S39+жовтень!S39+'листопад '!S39+грудень!S39</f>
        <v>#REF!</v>
      </c>
      <c r="U39" s="7" t="e">
        <f>січень!T39+лютий!T39+березень!T39+квітень!T39+травень!T39+червень!T39+липень!#REF!+серпень!T39+вересень!T39+жовтень!T39+'листопад '!T39+грудень!T39</f>
        <v>#REF!</v>
      </c>
      <c r="V39" s="7" t="e">
        <f>січень!U39+лютий!U39+березень!U39+квітень!U39+травень!U39+червень!U39+липень!#REF!+серпень!U39+вересень!U39+жовтень!U39+'листопад '!U39+грудень!U39</f>
        <v>#REF!</v>
      </c>
      <c r="W39" s="50" t="e">
        <f t="shared" si="6"/>
        <v>#REF!</v>
      </c>
      <c r="X39" s="46">
        <v>752</v>
      </c>
      <c r="Y39" s="52" t="e">
        <f t="shared" si="7"/>
        <v>#REF!</v>
      </c>
      <c r="Z39" s="40"/>
      <c r="AA39" s="29"/>
    </row>
    <row r="40" spans="1:27" ht="12.75">
      <c r="A40" s="3">
        <v>17</v>
      </c>
      <c r="B40" s="7" t="e">
        <f>січень!B40+лютий!B40+березень!B40+квітень!B40+травень!B40+червень!B40+липень!#REF!+серпень!B40+вересень!B40+жовтень!B40+'листопад '!B40+грудень!B40</f>
        <v>#REF!</v>
      </c>
      <c r="C40" s="7" t="e">
        <f>січень!C40+лютий!C40+березень!C40+квітень!C40+травень!C40+червень!C40+липень!#REF!+серпень!C40+вересень!C40+жовтень!C40+'листопад '!C40+грудень!C40</f>
        <v>#REF!</v>
      </c>
      <c r="D40" s="7" t="e">
        <f>січень!D40+лютий!D40+березень!D40+квітень!D40+травень!D40+червень!D40+липень!#REF!+серпень!D40+вересень!D40+жовтень!D40+'листопад '!D40+грудень!D40</f>
        <v>#REF!</v>
      </c>
      <c r="E40" s="7" t="e">
        <f>січень!E40+лютий!E40+березень!E40+квітень!E40+травень!E40+червень!E40+липень!#REF!+серпень!E40+вересень!E40+жовтень!E40+'листопад '!E40+грудень!E40</f>
        <v>#REF!</v>
      </c>
      <c r="F40" s="7" t="e">
        <f>січень!F40+лютий!F40+березень!F40+квітень!F40+травень!F40+червень!F40+липень!#REF!+серпень!F40+вересень!F40+жовтень!F40+'листопад '!F40+грудень!F40</f>
        <v>#REF!</v>
      </c>
      <c r="G40" s="7" t="e">
        <f>січень!G40+лютий!G40+березень!G40+квітень!G40+травень!G40+червень!G40+липень!#REF!+серпень!G40+вересень!G40+жовтень!G40+'листопад '!G40+грудень!G40</f>
        <v>#REF!</v>
      </c>
      <c r="H40" s="7" t="e">
        <f>січень!H40+лютий!H40+березень!H40+квітень!H40+травень!H40+червень!H40+липень!#REF!+серпень!H40+вересень!H40+жовтень!H40+'листопад '!H40+грудень!H40</f>
        <v>#REF!</v>
      </c>
      <c r="I40" s="7" t="e">
        <f>січень!I40+лютий!I40+березень!I40+квітень!I40+травень!I40+червень!I40+липень!#REF!+серпень!I40+вересень!I40+жовтень!I40+'листопад '!I40+грудень!I40</f>
        <v>#REF!</v>
      </c>
      <c r="J40" s="7" t="e">
        <f>січень!J40+лютий!J40+березень!J40+квітень!J40+травень!J40+червень!J40+липень!#REF!+серпень!J40+вересень!J40+жовтень!J40+'листопад '!J40+грудень!J40</f>
        <v>#REF!</v>
      </c>
      <c r="K40" s="7" t="e">
        <f>січень!K40+лютий!K40+березень!K40+квітень!K40+травень!K40+червень!K40+липень!#REF!+серпень!K40+вересень!K40+жовтень!K40+'листопад '!K40+грудень!K40</f>
        <v>#REF!</v>
      </c>
      <c r="L40" s="7" t="e">
        <f>січень!L40+лютий!L40+березень!L40+квітень!L40+травень!L40+червень!L40+липень!#REF!+серпень!L40+вересень!L40+жовтень!L40+'листопад '!L40+грудень!L40</f>
        <v>#REF!</v>
      </c>
      <c r="M40" s="7" t="e">
        <f>січень!M40+лютий!M40+березень!M40+квітень!M40+травень!M40+червень!M40+липень!#REF!+серпень!M40+вересень!M40+жовтень!M40+'листопад '!M40+грудень!M40</f>
        <v>#REF!</v>
      </c>
      <c r="N40" s="7" t="e">
        <f>січень!N40+лютий!N40+березень!N40+квітень!N40+травень!N40+червень!N40+липень!#REF!+серпень!N40+вересень!N40+жовтень!N40+'листопад '!N40+грудень!N40</f>
        <v>#REF!</v>
      </c>
      <c r="O40" s="7" t="e">
        <f>січень!O40+лютий!O40+березень!O40+квітень!O40+травень!O40+червень!O40+липень!#REF!+серпень!O40+вересень!O40+жовтень!O40+'листопад '!O40+грудень!O40</f>
        <v>#REF!</v>
      </c>
      <c r="P40" s="7" t="e">
        <f>січень!P40+лютий!P40+березень!P40+квітень!P40+травень!P40+червень!P40+липень!#REF!+серпень!P40+вересень!P40+жовтень!P40+'листопад '!P40+грудень!P40</f>
        <v>#REF!</v>
      </c>
      <c r="Q40" s="7" t="e">
        <f>січень!Q40+лютий!Q40+березень!Q40+квітень!Q40+травень!Q40+червень!Q40+липень!#REF!+серпень!Q40+вересень!Q40+жовтень!Q40+'листопад '!Q40+грудень!Q40</f>
        <v>#REF!</v>
      </c>
      <c r="R40" s="7" t="e">
        <f>січень!R40+лютий!R40+березень!R40+квітень!R40+травень!R40+червень!R40+липень!#REF!+серпень!R40+вересень!R40+жовтень!R40+'листопад '!R40+грудень!R40</f>
        <v>#REF!</v>
      </c>
      <c r="S40" s="4" t="e">
        <f t="shared" si="5"/>
        <v>#REF!</v>
      </c>
      <c r="T40" s="7" t="e">
        <f>січень!S40+лютий!S40+березень!S40+квітень!S40+травень!S40+червень!S40+липень!#REF!+серпень!S40+вересень!S40+жовтень!S40+'листопад '!S40+грудень!S40</f>
        <v>#REF!</v>
      </c>
      <c r="U40" s="7" t="e">
        <f>січень!T40+лютий!T40+березень!T40+квітень!T40+травень!T40+червень!T40+липень!#REF!+серпень!T40+вересень!T40+жовтень!T40+'листопад '!T40+грудень!T40</f>
        <v>#REF!</v>
      </c>
      <c r="V40" s="7" t="e">
        <f>січень!U40+лютий!U40+березень!U40+квітень!U40+травень!U40+червень!U40+липень!#REF!+серпень!U40+вересень!U40+жовтень!U40+'листопад '!U40+грудень!U40</f>
        <v>#REF!</v>
      </c>
      <c r="W40" s="50" t="e">
        <f t="shared" si="6"/>
        <v>#REF!</v>
      </c>
      <c r="X40" s="46">
        <v>427</v>
      </c>
      <c r="Y40" s="52" t="e">
        <f>W40/X40</f>
        <v>#REF!</v>
      </c>
      <c r="Z40" s="40"/>
      <c r="AA40" s="29"/>
    </row>
    <row r="41" spans="1:27" s="22" customFormat="1" ht="12.75">
      <c r="A41" s="11" t="s">
        <v>1</v>
      </c>
      <c r="B41" s="10" t="e">
        <f aca="true" t="shared" si="8" ref="B41:V41">SUM(B26:B40)</f>
        <v>#REF!</v>
      </c>
      <c r="C41" s="10" t="e">
        <f t="shared" si="8"/>
        <v>#REF!</v>
      </c>
      <c r="D41" s="10" t="e">
        <f t="shared" si="8"/>
        <v>#REF!</v>
      </c>
      <c r="E41" s="10" t="e">
        <f t="shared" si="8"/>
        <v>#REF!</v>
      </c>
      <c r="F41" s="10" t="e">
        <f t="shared" si="8"/>
        <v>#REF!</v>
      </c>
      <c r="G41" s="10" t="e">
        <f t="shared" si="8"/>
        <v>#REF!</v>
      </c>
      <c r="H41" s="10" t="e">
        <f t="shared" si="8"/>
        <v>#REF!</v>
      </c>
      <c r="I41" s="10" t="e">
        <f t="shared" si="8"/>
        <v>#REF!</v>
      </c>
      <c r="J41" s="10" t="e">
        <f t="shared" si="8"/>
        <v>#REF!</v>
      </c>
      <c r="K41" s="10" t="e">
        <f t="shared" si="8"/>
        <v>#REF!</v>
      </c>
      <c r="L41" s="10" t="e">
        <f t="shared" si="8"/>
        <v>#REF!</v>
      </c>
      <c r="M41" s="10" t="e">
        <f>SUM(M26:M40)</f>
        <v>#REF!</v>
      </c>
      <c r="N41" s="10" t="e">
        <f t="shared" si="8"/>
        <v>#REF!</v>
      </c>
      <c r="O41" s="10" t="e">
        <f>SUM(O26:O40)</f>
        <v>#REF!</v>
      </c>
      <c r="P41" s="10" t="e">
        <f t="shared" si="8"/>
        <v>#REF!</v>
      </c>
      <c r="Q41" s="10" t="e">
        <f t="shared" si="8"/>
        <v>#REF!</v>
      </c>
      <c r="R41" s="10" t="e">
        <f t="shared" si="8"/>
        <v>#REF!</v>
      </c>
      <c r="S41" s="16" t="e">
        <f t="shared" si="8"/>
        <v>#REF!</v>
      </c>
      <c r="T41" s="10" t="e">
        <f t="shared" si="8"/>
        <v>#REF!</v>
      </c>
      <c r="U41" s="10" t="e">
        <f t="shared" si="8"/>
        <v>#REF!</v>
      </c>
      <c r="V41" s="10" t="e">
        <f t="shared" si="8"/>
        <v>#REF!</v>
      </c>
      <c r="W41" s="10" t="e">
        <f>SUM(W26:W40)</f>
        <v>#REF!</v>
      </c>
      <c r="X41" s="47">
        <f>SUM(X26:X40)</f>
        <v>6804</v>
      </c>
      <c r="Y41" s="52" t="e">
        <f>W41/X41</f>
        <v>#REF!</v>
      </c>
      <c r="Z41" s="41"/>
      <c r="AA41" s="30"/>
    </row>
    <row r="42" spans="1:27" ht="12.75">
      <c r="A42" s="1"/>
      <c r="B42" s="4"/>
      <c r="C42" s="7"/>
      <c r="D42" s="7"/>
      <c r="E42" s="7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2"/>
      <c r="U42" s="7"/>
      <c r="V42" s="7"/>
      <c r="W42" s="39"/>
      <c r="X42" s="43"/>
      <c r="Y42" s="43"/>
      <c r="Z42" s="40"/>
      <c r="AA42" s="29"/>
    </row>
    <row r="43" spans="1:27" ht="12.75">
      <c r="A43" s="1" t="s">
        <v>4</v>
      </c>
      <c r="B43" s="7" t="e">
        <f>січень!B43+лютий!B43+березень!B43+квітень!B43+травень!B43+червень!B43+липень!#REF!+серпень!B43+вересень!B43+жовтень!B43+'листопад '!B43+грудень!B43</f>
        <v>#REF!</v>
      </c>
      <c r="C43" s="7" t="e">
        <f>січень!C43+лютий!C43+березень!C43+квітень!C43+травень!C43+червень!C43+липень!#REF!+серпень!C43+вересень!C43+жовтень!C43+'листопад '!C43+грудень!C43</f>
        <v>#REF!</v>
      </c>
      <c r="D43" s="7" t="e">
        <f>січень!D43+лютий!D43+березень!D43+квітень!D43+травень!D43+червень!D43+липень!#REF!+серпень!D43+вересень!D43+жовтень!D43+'листопад '!D43+грудень!D43</f>
        <v>#REF!</v>
      </c>
      <c r="E43" s="7" t="e">
        <f>січень!E43+лютий!E43+березень!E43+квітень!E43+травень!E43+червень!E43+липень!#REF!+серпень!E43+вересень!E43+жовтень!E43+'листопад '!E43+грудень!E43</f>
        <v>#REF!</v>
      </c>
      <c r="F43" s="7" t="e">
        <f>січень!F43+лютий!F43+березень!F43+квітень!F43+травень!F43+червень!F43+липень!#REF!+серпень!F43+вересень!F43+жовтень!F43+'листопад '!F43+грудень!F43</f>
        <v>#REF!</v>
      </c>
      <c r="G43" s="7" t="e">
        <f>січень!G43+лютий!G43+березень!G43+квітень!G43+травень!G43+червень!G43+липень!#REF!+серпень!G43+вересень!G43+жовтень!G43+'листопад '!G43+грудень!G43</f>
        <v>#REF!</v>
      </c>
      <c r="H43" s="7" t="e">
        <f>січень!H43+лютий!H43+березень!H43+квітень!H43+травень!H43+червень!H43+липень!#REF!+серпень!H43+вересень!H43+жовтень!H43+'листопад '!H43+грудень!H43</f>
        <v>#REF!</v>
      </c>
      <c r="I43" s="7" t="e">
        <f>січень!I43+лютий!I43+березень!I43+квітень!I43+травень!I43+червень!I43+липень!#REF!+серпень!I43+вересень!I43+жовтень!I43+'листопад '!I43+грудень!I43</f>
        <v>#REF!</v>
      </c>
      <c r="J43" s="7" t="e">
        <f>січень!J43+лютий!J43+березень!J43+квітень!J43+травень!J43+червень!J43+липень!#REF!+серпень!J43+вересень!J43+жовтень!J43+'листопад '!J43+грудень!J43</f>
        <v>#REF!</v>
      </c>
      <c r="K43" s="7" t="e">
        <f>січень!K43+лютий!K43+березень!K43+квітень!K43+травень!K43+червень!K43+липень!#REF!+серпень!K43+вересень!K43+жовтень!K43+'листопад '!K43+грудень!K43</f>
        <v>#REF!</v>
      </c>
      <c r="L43" s="7" t="e">
        <f>січень!L43+лютий!L43+березень!L43+квітень!L43+травень!L43+червень!L43+липень!#REF!+серпень!L43+вересень!L43+жовтень!L43+'листопад '!L43+грудень!L43</f>
        <v>#REF!</v>
      </c>
      <c r="M43" s="7" t="e">
        <f>січень!M43+лютий!M43+березень!M43+квітень!M43+травень!M43+червень!M43+липень!#REF!+серпень!M43+вересень!M43+жовтень!M43+'листопад '!M43+грудень!M43</f>
        <v>#REF!</v>
      </c>
      <c r="N43" s="7" t="e">
        <f>січень!N43+лютий!N43+березень!N43+квітень!N43+травень!N43+червень!N43+липень!#REF!+серпень!N43+вересень!N43+жовтень!N43+'листопад '!N43+грудень!N43</f>
        <v>#REF!</v>
      </c>
      <c r="O43" s="7" t="e">
        <f>січень!O43+лютий!O43+березень!O43+квітень!O43+травень!O43+червень!O43+липень!#REF!+серпень!O43+вересень!O43+жовтень!O43+'листопад '!O43+грудень!O43</f>
        <v>#REF!</v>
      </c>
      <c r="P43" s="7" t="e">
        <f>січень!P43+лютий!P43+березень!P43+квітень!P43+травень!P43+червень!P43+липень!#REF!+серпень!P43+вересень!P43+жовтень!P43+'листопад '!P43+грудень!P43</f>
        <v>#REF!</v>
      </c>
      <c r="Q43" s="7" t="e">
        <f>січень!Q43+лютий!Q43+березень!Q43+квітень!Q43+травень!Q43+червень!Q43+липень!#REF!+серпень!Q43+вересень!Q43+жовтень!Q43+'листопад '!Q43+грудень!Q43</f>
        <v>#REF!</v>
      </c>
      <c r="R43" s="7" t="e">
        <f>січень!R43+лютий!R43+березень!R43+квітень!R43+травень!R43+червень!R43+липень!#REF!+серпень!R43+вересень!R43+жовтень!R43+'листопад '!R43+грудень!R43</f>
        <v>#REF!</v>
      </c>
      <c r="S43" s="7" t="e">
        <f t="shared" si="5"/>
        <v>#REF!</v>
      </c>
      <c r="T43" s="7" t="e">
        <f>січень!S43+лютий!S43+березень!S43+квітень!S43+травень!S43+червень!S43+липень!#REF!+серпень!S43+вересень!S43+жовтень!S43+'листопад '!S43+грудень!S43</f>
        <v>#REF!</v>
      </c>
      <c r="U43" s="7" t="e">
        <f>січень!T43+лютий!T43+березень!T43+квітень!T43+травень!T43+червень!T43+липень!#REF!+серпень!T43+вересень!T43+жовтень!T43+'листопад '!T43+грудень!T43</f>
        <v>#REF!</v>
      </c>
      <c r="V43" s="7" t="e">
        <f>січень!U43+лютий!U43+березень!U43+квітень!U43+травень!U43+червень!U43+липень!#REF!+серпень!U43+вересень!U43+жовтень!U43+'листопад '!U43+грудень!U43</f>
        <v>#REF!</v>
      </c>
      <c r="W43" s="50" t="e">
        <f>S43+T43+U43+V43</f>
        <v>#REF!</v>
      </c>
      <c r="X43" s="51">
        <v>500</v>
      </c>
      <c r="Y43" s="52" t="e">
        <f>W43/X43</f>
        <v>#REF!</v>
      </c>
      <c r="Z43" s="40"/>
      <c r="AA43" s="29"/>
    </row>
    <row r="44" spans="1:27" ht="12.75">
      <c r="A44" s="1" t="s">
        <v>28</v>
      </c>
      <c r="B44" s="7" t="e">
        <f>січень!B44+лютий!B44+березень!B44+квітень!B44+травень!B44+червень!B44+липень!#REF!+серпень!B44+вересень!B44+жовтень!B44+'листопад '!B44+грудень!B44</f>
        <v>#REF!</v>
      </c>
      <c r="C44" s="7" t="e">
        <f>січень!C44+лютий!C44+березень!C44+квітень!C44+травень!C44+червень!C44+липень!#REF!+серпень!C44+вересень!C44+жовтень!C44+'листопад '!C44+грудень!C44</f>
        <v>#REF!</v>
      </c>
      <c r="D44" s="7" t="e">
        <f>січень!D44+лютий!D44+березень!D44+квітень!D44+травень!D44+червень!D44+липень!#REF!+серпень!D44+вересень!D44+жовтень!D44+'листопад '!D44+грудень!D44</f>
        <v>#REF!</v>
      </c>
      <c r="E44" s="7" t="e">
        <f>січень!E44+лютий!E44+березень!E44+квітень!E44+травень!E44+червень!E44+липень!#REF!+серпень!E44+вересень!E44+жовтень!E44+'листопад '!E44+грудень!E44</f>
        <v>#REF!</v>
      </c>
      <c r="F44" s="7" t="e">
        <f>січень!F44+лютий!F44+березень!F44+квітень!F44+травень!F44+червень!F44+липень!#REF!+серпень!F44+вересень!F44+жовтень!F44+'листопад '!F44+грудень!F44</f>
        <v>#REF!</v>
      </c>
      <c r="G44" s="7" t="e">
        <f>січень!G44+лютий!G44+березень!G44+квітень!G44+травень!G44+червень!G44+липень!#REF!+серпень!G44+вересень!G44+жовтень!G44+'листопад '!G44+грудень!G44</f>
        <v>#REF!</v>
      </c>
      <c r="H44" s="7" t="e">
        <f>січень!H44+лютий!H44+березень!H44+квітень!H44+травень!H44+червень!H44+липень!#REF!+серпень!H44+вересень!H44+жовтень!H44+'листопад '!H44+грудень!H44</f>
        <v>#REF!</v>
      </c>
      <c r="I44" s="7" t="e">
        <f>січень!I44+лютий!I44+березень!I44+квітень!I44+травень!I44+червень!I44+липень!#REF!+серпень!I44+вересень!I44+жовтень!I44+'листопад '!I44+грудень!I44</f>
        <v>#REF!</v>
      </c>
      <c r="J44" s="7" t="e">
        <f>січень!J44+лютий!J44+березень!J44+квітень!J44+травень!J44+червень!J44+липень!#REF!+серпень!J44+вересень!J44+жовтень!J44+'листопад '!J44+грудень!J44</f>
        <v>#REF!</v>
      </c>
      <c r="K44" s="7" t="e">
        <f>січень!K44+лютий!K44+березень!K44+квітень!K44+травень!K44+червень!K44+липень!#REF!+серпень!K44+вересень!K44+жовтень!K44+'листопад '!K44+грудень!K44</f>
        <v>#REF!</v>
      </c>
      <c r="L44" s="7" t="e">
        <f>січень!L44+лютий!L44+березень!L44+квітень!L44+травень!L44+червень!L44+липень!#REF!+серпень!L44+вересень!L44+жовтень!L44+'листопад '!L44+грудень!L44</f>
        <v>#REF!</v>
      </c>
      <c r="M44" s="7" t="e">
        <f>січень!M44+лютий!M44+березень!M44+квітень!M44+травень!M44+червень!M44+липень!#REF!+серпень!M44+вересень!M44+жовтень!M44+'листопад '!M44+грудень!M44</f>
        <v>#REF!</v>
      </c>
      <c r="N44" s="7" t="e">
        <f>січень!N44+лютий!N44+березень!N44+квітень!N44+травень!N44+червень!N44+липень!#REF!+серпень!N44+вересень!N44+жовтень!N44+'листопад '!N44+грудень!N44</f>
        <v>#REF!</v>
      </c>
      <c r="O44" s="7" t="e">
        <f>січень!O44+лютий!O44+березень!O44+квітень!O44+травень!O44+червень!O44+липень!#REF!+серпень!O44+вересень!O44+жовтень!O44+'листопад '!O44+грудень!O44</f>
        <v>#REF!</v>
      </c>
      <c r="P44" s="7" t="e">
        <f>січень!P44+лютий!P44+березень!P44+квітень!P44+травень!P44+червень!P44+липень!#REF!+серпень!P44+вересень!P44+жовтень!P44+'листопад '!P44+грудень!P44</f>
        <v>#REF!</v>
      </c>
      <c r="Q44" s="7" t="e">
        <f>січень!Q44+лютий!Q44+березень!Q44+квітень!Q44+травень!Q44+червень!Q44+липень!#REF!+серпень!Q44+вересень!Q44+жовтень!Q44+'листопад '!Q44+грудень!Q44</f>
        <v>#REF!</v>
      </c>
      <c r="R44" s="7" t="e">
        <f>січень!R44+лютий!R44+березень!R44+квітень!R44+травень!R44+червень!R44+липень!#REF!+серпень!R44+вересень!R44+жовтень!R44+'листопад '!R44+грудень!R44</f>
        <v>#REF!</v>
      </c>
      <c r="S44" s="7" t="e">
        <f t="shared" si="5"/>
        <v>#REF!</v>
      </c>
      <c r="T44" s="7" t="e">
        <f>січень!S44+лютий!S44+березень!S44+квітень!S44+травень!S44+червень!S44+липень!#REF!+серпень!S44+вересень!S44+жовтень!S44+'листопад '!S44+грудень!S44</f>
        <v>#REF!</v>
      </c>
      <c r="U44" s="7" t="e">
        <f>січень!T44+лютий!T44+березень!T44+квітень!T44+травень!T44+червень!T44+липень!#REF!+серпень!T44+вересень!T44+жовтень!T44+'листопад '!T44+грудень!T44</f>
        <v>#REF!</v>
      </c>
      <c r="V44" s="7" t="e">
        <f>січень!U44+лютий!U44+березень!U44+квітень!U44+травень!U44+червень!U44+липень!#REF!+серпень!U44+вересень!U44+жовтень!U44+'листопад '!U44+грудень!U44</f>
        <v>#REF!</v>
      </c>
      <c r="W44" s="50" t="e">
        <f>S44+T44+U44+V44</f>
        <v>#REF!</v>
      </c>
      <c r="X44" s="51">
        <v>706</v>
      </c>
      <c r="Y44" s="52" t="e">
        <f>W44/X44</f>
        <v>#REF!</v>
      </c>
      <c r="Z44" s="40"/>
      <c r="AA44" s="29"/>
    </row>
    <row r="45" spans="1:27" ht="12.75">
      <c r="A45" s="1" t="s">
        <v>5</v>
      </c>
      <c r="B45" s="7" t="e">
        <f>січень!B45+лютий!B45+березень!B45+квітень!B45+травень!B45+червень!B45+липень!#REF!+серпень!B45+вересень!B45+жовтень!B45+'листопад '!B45+грудень!B45</f>
        <v>#REF!</v>
      </c>
      <c r="C45" s="7" t="e">
        <f>січень!C45+лютий!C45+березень!C45+квітень!C45+травень!C45+червень!C45+липень!#REF!+серпень!C45+вересень!C45+жовтень!C45+'листопад '!C45+грудень!C45</f>
        <v>#REF!</v>
      </c>
      <c r="D45" s="7" t="e">
        <f>січень!D45+лютий!D45+березень!D45+квітень!D45+травень!D45+червень!D45+липень!#REF!+серпень!D45+вересень!D45+жовтень!D45+'листопад '!D45+грудень!D45</f>
        <v>#REF!</v>
      </c>
      <c r="E45" s="7" t="e">
        <f>січень!E45+лютий!E45+березень!E45+квітень!E45+травень!E45+червень!E45+липень!#REF!+серпень!E45+вересень!E45+жовтень!E45+'листопад '!E45+грудень!E45</f>
        <v>#REF!</v>
      </c>
      <c r="F45" s="7" t="e">
        <f>січень!F45+лютий!F45+березень!F45+квітень!F45+травень!F45+червень!F45+липень!#REF!+серпень!F45+вересень!F45+жовтень!F45+'листопад '!F45+грудень!F45</f>
        <v>#REF!</v>
      </c>
      <c r="G45" s="7" t="e">
        <f>січень!G45+лютий!G45+березень!G45+квітень!G45+травень!G45+червень!G45+липень!#REF!+серпень!G45+вересень!G45+жовтень!G45+'листопад '!G45+грудень!G45</f>
        <v>#REF!</v>
      </c>
      <c r="H45" s="7" t="e">
        <f>січень!H45+лютий!H45+березень!H45+квітень!H45+травень!H45+червень!H45+липень!#REF!+серпень!H45+вересень!H45+жовтень!H45+'листопад '!H45+грудень!H45</f>
        <v>#REF!</v>
      </c>
      <c r="I45" s="7" t="e">
        <f>січень!I45+лютий!I45+березень!I45+квітень!I45+травень!I45+червень!I45+липень!#REF!+серпень!I45+вересень!I45+жовтень!I45+'листопад '!I45+грудень!I45</f>
        <v>#REF!</v>
      </c>
      <c r="J45" s="7" t="e">
        <f>січень!J45+лютий!J45+березень!J45+квітень!J45+травень!J45+червень!J45+липень!#REF!+серпень!J45+вересень!J45+жовтень!J45+'листопад '!J45+грудень!J45</f>
        <v>#REF!</v>
      </c>
      <c r="K45" s="7" t="e">
        <f>січень!K45+лютий!K45+березень!K45+квітень!K45+травень!K45+червень!K45+липень!#REF!+серпень!K45+вересень!K45+жовтень!K45+'листопад '!K45+грудень!K45</f>
        <v>#REF!</v>
      </c>
      <c r="L45" s="7" t="e">
        <f>січень!L45+лютий!L45+березень!L45+квітень!L45+травень!L45+червень!L45+липень!#REF!+серпень!L45+вересень!L45+жовтень!L45+'листопад '!L45+грудень!L45</f>
        <v>#REF!</v>
      </c>
      <c r="M45" s="7" t="e">
        <f>січень!M45+лютий!M45+березень!M45+квітень!M45+травень!M45+червень!M45+липень!#REF!+серпень!M45+вересень!M45+жовтень!M45+'листопад '!M45+грудень!M45</f>
        <v>#REF!</v>
      </c>
      <c r="N45" s="7" t="e">
        <f>січень!N45+лютий!N45+березень!N45+квітень!N45+травень!N45+червень!N45+липень!#REF!+серпень!N45+вересень!N45+жовтень!N45+'листопад '!N45+грудень!N45</f>
        <v>#REF!</v>
      </c>
      <c r="O45" s="7" t="e">
        <f>січень!O45+лютий!O45+березень!O45+квітень!O45+травень!O45+червень!O45+липень!#REF!+серпень!O45+вересень!O45+жовтень!O45+'листопад '!O45+грудень!O45</f>
        <v>#REF!</v>
      </c>
      <c r="P45" s="7" t="e">
        <f>січень!P45+лютий!P45+березень!P45+квітень!P45+травень!P45+червень!P45+липень!#REF!+серпень!P45+вересень!P45+жовтень!P45+'листопад '!P45+грудень!P45</f>
        <v>#REF!</v>
      </c>
      <c r="Q45" s="7" t="e">
        <f>січень!Q45+лютий!Q45+березень!Q45+квітень!Q45+травень!Q45+червень!Q45+липень!#REF!+серпень!Q45+вересень!Q45+жовтень!Q45+'листопад '!Q45+грудень!Q45</f>
        <v>#REF!</v>
      </c>
      <c r="R45" s="7" t="e">
        <f>січень!R45+лютий!R45+березень!R45+квітень!R45+травень!R45+червень!R45+липень!#REF!+серпень!R45+вересень!R45+жовтень!R45+'листопад '!R45+грудень!R45</f>
        <v>#REF!</v>
      </c>
      <c r="S45" s="7" t="e">
        <f t="shared" si="5"/>
        <v>#REF!</v>
      </c>
      <c r="T45" s="7" t="e">
        <f>січень!S45+лютий!S45+березень!S45+квітень!S45+травень!S45+червень!S45+липень!#REF!+серпень!S45+вересень!S45+жовтень!S45+'листопад '!S45+грудень!S45</f>
        <v>#REF!</v>
      </c>
      <c r="U45" s="7" t="e">
        <f>січень!T45+лютий!T45+березень!T45+квітень!T45+травень!T45+червень!T45+липень!#REF!+серпень!T45+вересень!T45+жовтень!T45+'листопад '!T45+грудень!T45</f>
        <v>#REF!</v>
      </c>
      <c r="V45" s="7" t="e">
        <f>січень!U45+лютий!U45+березень!U45+квітень!U45+травень!U45+червень!U45+липень!#REF!+серпень!U45+вересень!U45+жовтень!U45+'листопад '!U45+грудень!U45</f>
        <v>#REF!</v>
      </c>
      <c r="W45" s="50" t="e">
        <f>S45+T45+U45+V45</f>
        <v>#REF!</v>
      </c>
      <c r="X45" s="51">
        <v>1015</v>
      </c>
      <c r="Y45" s="52" t="e">
        <f>W45/X45</f>
        <v>#REF!</v>
      </c>
      <c r="Z45" s="40"/>
      <c r="AA45" s="29"/>
    </row>
    <row r="46" spans="1:27" s="22" customFormat="1" ht="12.75">
      <c r="A46" s="11" t="s">
        <v>1</v>
      </c>
      <c r="B46" s="10" t="e">
        <f>SUM(B43:B45)</f>
        <v>#REF!</v>
      </c>
      <c r="C46" s="10" t="e">
        <f aca="true" t="shared" si="9" ref="C46:V46">SUM(C43:C45)</f>
        <v>#REF!</v>
      </c>
      <c r="D46" s="10" t="e">
        <f t="shared" si="9"/>
        <v>#REF!</v>
      </c>
      <c r="E46" s="10" t="e">
        <f t="shared" si="9"/>
        <v>#REF!</v>
      </c>
      <c r="F46" s="10" t="e">
        <f t="shared" si="9"/>
        <v>#REF!</v>
      </c>
      <c r="G46" s="10" t="e">
        <f t="shared" si="9"/>
        <v>#REF!</v>
      </c>
      <c r="H46" s="10" t="e">
        <f t="shared" si="9"/>
        <v>#REF!</v>
      </c>
      <c r="I46" s="10" t="e">
        <f t="shared" si="9"/>
        <v>#REF!</v>
      </c>
      <c r="J46" s="10" t="e">
        <f t="shared" si="9"/>
        <v>#REF!</v>
      </c>
      <c r="K46" s="10" t="e">
        <f t="shared" si="9"/>
        <v>#REF!</v>
      </c>
      <c r="L46" s="10" t="e">
        <f t="shared" si="9"/>
        <v>#REF!</v>
      </c>
      <c r="M46" s="10" t="e">
        <f t="shared" si="9"/>
        <v>#REF!</v>
      </c>
      <c r="N46" s="10" t="e">
        <f t="shared" si="9"/>
        <v>#REF!</v>
      </c>
      <c r="O46" s="10" t="e">
        <f t="shared" si="9"/>
        <v>#REF!</v>
      </c>
      <c r="P46" s="10" t="e">
        <f t="shared" si="9"/>
        <v>#REF!</v>
      </c>
      <c r="Q46" s="10" t="e">
        <f t="shared" si="9"/>
        <v>#REF!</v>
      </c>
      <c r="R46" s="10" t="e">
        <f t="shared" si="9"/>
        <v>#REF!</v>
      </c>
      <c r="S46" s="10" t="e">
        <f t="shared" si="9"/>
        <v>#REF!</v>
      </c>
      <c r="T46" s="10" t="e">
        <f t="shared" si="9"/>
        <v>#REF!</v>
      </c>
      <c r="U46" s="10" t="e">
        <f t="shared" si="9"/>
        <v>#REF!</v>
      </c>
      <c r="V46" s="10" t="e">
        <f t="shared" si="9"/>
        <v>#REF!</v>
      </c>
      <c r="W46" s="50" t="e">
        <f>S46+T46+U46+V46</f>
        <v>#REF!</v>
      </c>
      <c r="X46" s="51">
        <f>SUM(X43:X45)</f>
        <v>2221</v>
      </c>
      <c r="Y46" s="52" t="e">
        <f>W46/X46</f>
        <v>#REF!</v>
      </c>
      <c r="Z46" s="41"/>
      <c r="AA46" s="30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0"/>
      <c r="X47" s="51"/>
      <c r="Y47" s="52"/>
      <c r="Z47" s="29"/>
      <c r="AA47" s="29"/>
    </row>
    <row r="48" spans="1:27" s="22" customFormat="1" ht="12.75">
      <c r="A48" s="11" t="s">
        <v>6</v>
      </c>
      <c r="B48" s="10" t="e">
        <f>січень!B48+лютий!B48+березень!B48+квітень!B48+травень!B48+червень!B48+липень!#REF!+серпень!B48+вересень!B48+жовтень!B48+'листопад '!B48+грудень!B48</f>
        <v>#REF!</v>
      </c>
      <c r="C48" s="10" t="e">
        <f>січень!C48+лютий!C48+березень!C48+квітень!C48+травень!C48+червень!C48+липень!#REF!+серпень!C48+вересень!C48+жовтень!C48+'листопад '!C48+грудень!C48</f>
        <v>#REF!</v>
      </c>
      <c r="D48" s="10" t="e">
        <f>січень!D48+лютий!D48+березень!D48+квітень!D48+травень!D48+червень!D48+липень!#REF!+серпень!D48+вересень!D48+жовтень!D48+'листопад '!D48+грудень!D48</f>
        <v>#REF!</v>
      </c>
      <c r="E48" s="10" t="e">
        <f>січень!E48+лютий!E48+березень!E48+квітень!E48+травень!E48+червень!E48+липень!#REF!+серпень!E48+вересень!E48+жовтень!E48+'листопад '!E48+грудень!E48</f>
        <v>#REF!</v>
      </c>
      <c r="F48" s="10" t="e">
        <f>січень!F48+лютий!F48+березень!F48+квітень!F48+травень!F48+червень!F48+липень!#REF!+серпень!F48+вересень!F48+жовтень!F48+'листопад '!F48+грудень!F48</f>
        <v>#REF!</v>
      </c>
      <c r="G48" s="10" t="e">
        <f>січень!G48+лютий!G48+березень!G48+квітень!G48+травень!G48+червень!G48+липень!#REF!+серпень!G48+вересень!G48+жовтень!G48+'листопад '!G48+грудень!G48</f>
        <v>#REF!</v>
      </c>
      <c r="H48" s="10" t="e">
        <f>січень!H48+лютий!H48+березень!H48+квітень!H48+травень!H48+червень!H48+липень!#REF!+серпень!H48+вересень!H48+жовтень!H48+'листопад '!H48+грудень!H48</f>
        <v>#REF!</v>
      </c>
      <c r="I48" s="10" t="e">
        <f>січень!I48+лютий!I48+березень!I48+квітень!I48+травень!I48+червень!I48+липень!#REF!+серпень!I48+вересень!I48+жовтень!I48+'листопад '!I48+грудень!I48</f>
        <v>#REF!</v>
      </c>
      <c r="J48" s="10" t="e">
        <f>січень!J48+лютий!J48+березень!J48+квітень!J48+травень!J48+червень!J48+липень!#REF!+серпень!J48+вересень!J48+жовтень!J48+'листопад '!J48+грудень!J48</f>
        <v>#REF!</v>
      </c>
      <c r="K48" s="10" t="e">
        <f>січень!K48+лютий!K48+березень!K48+квітень!K48+травень!K48+червень!K48+липень!#REF!+серпень!K48+вересень!K48+жовтень!K48+'листопад '!K48+грудень!K48</f>
        <v>#REF!</v>
      </c>
      <c r="L48" s="10" t="e">
        <f>січень!L48+лютий!L48+березень!L48+квітень!L48+травень!L48+червень!L48+липень!#REF!+серпень!L48+вересень!L48+жовтень!L48+'листопад '!L48+грудень!L48</f>
        <v>#REF!</v>
      </c>
      <c r="M48" s="10" t="e">
        <f>січень!M48+лютий!M48+березень!M48+квітень!M48+травень!M48+червень!M48+липень!#REF!+серпень!M48+вересень!M48+жовтень!M48+'листопад '!M48+грудень!M48</f>
        <v>#REF!</v>
      </c>
      <c r="N48" s="10" t="e">
        <f>січень!N48+лютий!N48+березень!N48+квітень!N48+травень!N48+червень!N48+липень!#REF!+серпень!N48+вересень!N48+жовтень!N48+'листопад '!N48+грудень!N48</f>
        <v>#REF!</v>
      </c>
      <c r="O48" s="10" t="e">
        <f>січень!O48+лютий!O48+березень!O48+квітень!O48+травень!O48+червень!O48+липень!#REF!+серпень!O48+вересень!O48+жовтень!O48+'листопад '!O48+грудень!O48</f>
        <v>#REF!</v>
      </c>
      <c r="P48" s="10" t="e">
        <f>січень!P48+лютий!P48+березень!P48+квітень!P48+травень!P48+червень!P48+липень!#REF!+серпень!P48+вересень!P48+жовтень!P48+'листопад '!P48+грудень!P48</f>
        <v>#REF!</v>
      </c>
      <c r="Q48" s="10" t="e">
        <f>січень!Q48+лютий!Q48+березень!Q48+квітень!P48+травень!Q48+червень!Q48+липень!#REF!+серпень!Q48+вересень!Q48+жовтень!Q48+'листопад '!Q48+грудень!Q48</f>
        <v>#REF!</v>
      </c>
      <c r="R48" s="10" t="e">
        <f>січень!R48+лютий!R48+березень!R48+квітень!R48+травень!R48+червень!R48+липень!#REF!+серпень!R48+вересень!R48+жовтень!R48+'листопад '!R48+грудень!R48</f>
        <v>#REF!</v>
      </c>
      <c r="S48" s="10" t="e">
        <f t="shared" si="5"/>
        <v>#REF!</v>
      </c>
      <c r="T48" s="10" t="e">
        <f>січень!S48+лютий!S48+березень!S48+квітень!S48+травень!S48+червень!S48+липень!#REF!+серпень!S48+вересень!S48+жовтень!S48+'листопад '!S48+грудень!S48</f>
        <v>#REF!</v>
      </c>
      <c r="U48" s="10" t="e">
        <f>січень!T48+лютий!T48+березень!T48+квітень!T48+травень!T48+червень!T48+липень!#REF!+серпень!T48+вересень!T48+жовтень!T48+'листопад '!T48+грудень!T48</f>
        <v>#REF!</v>
      </c>
      <c r="V48" s="10" t="e">
        <f>січень!U48+лютий!U48+березень!U48+квітень!U48+травень!U48+червень!U48+липень!#REF!+серпень!U48+вересень!U48+жовтень!U48+'листопад '!U48+грудень!U48</f>
        <v>#REF!</v>
      </c>
      <c r="W48" s="50" t="e">
        <f>S48+T48+U48+V48</f>
        <v>#REF!</v>
      </c>
      <c r="X48" s="51">
        <v>403</v>
      </c>
      <c r="Y48" s="52" t="e">
        <f>W48/X48</f>
        <v>#REF!</v>
      </c>
      <c r="Z48" s="30"/>
      <c r="AA48" s="30"/>
    </row>
    <row r="49" spans="1:27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50"/>
      <c r="X49" s="9"/>
      <c r="Y49" s="52"/>
      <c r="Z49" s="30"/>
      <c r="AA49" s="30"/>
    </row>
    <row r="50" spans="1:27" s="22" customFormat="1" ht="12.75">
      <c r="A50" s="11" t="s">
        <v>7</v>
      </c>
      <c r="B50" s="10" t="e">
        <f>січень!B50+лютий!B50+березень!B50+квітень!B50+травень!B50+червень!B50+липень!#REF!+серпень!B50+вересень!B50+жовтень!B50+'листопад '!B50+грудень!B50</f>
        <v>#REF!</v>
      </c>
      <c r="C50" s="10" t="e">
        <f>січень!C50+лютий!C50+березень!C50+квітень!C50+травень!C50+червень!C50+липень!#REF!+серпень!C50+вересень!C50+жовтень!C50+'листопад '!C50+грудень!C50</f>
        <v>#REF!</v>
      </c>
      <c r="D50" s="10" t="e">
        <f>січень!D50+лютий!D50+березень!D50+квітень!D50+травень!D50+червень!D50+липень!#REF!+серпень!D50+вересень!D50+жовтень!D50+'листопад '!D50+грудень!D50</f>
        <v>#REF!</v>
      </c>
      <c r="E50" s="10" t="e">
        <f>січень!E50+лютий!E50+березень!E50+квітень!E50+травень!E50+червень!E50+липень!#REF!+серпень!E50+вересень!E50+жовтень!E50+'листопад '!E50+грудень!E50</f>
        <v>#REF!</v>
      </c>
      <c r="F50" s="10" t="e">
        <f>січень!F50+лютий!F50+березень!F50+квітень!F50+травень!F50+червень!F50+липень!#REF!+серпень!F50+вересень!F50+жовтень!F50+'листопад '!F50+грудень!F50</f>
        <v>#REF!</v>
      </c>
      <c r="G50" s="10" t="e">
        <f>січень!G50+лютий!G50+березень!G50+квітень!G50+травень!G50+червень!G50+липень!#REF!+серпень!G50+вересень!G50+жовтень!G50+'листопад '!G50+грудень!G50</f>
        <v>#REF!</v>
      </c>
      <c r="H50" s="10" t="e">
        <f>січень!H50+лютий!H50+березень!H50+квітень!H50+травень!H50+червень!H50+липень!#REF!+серпень!H50+вересень!H50+жовтень!H50+'листопад '!H50+грудень!H50</f>
        <v>#REF!</v>
      </c>
      <c r="I50" s="10" t="e">
        <f>січень!I50+лютий!I50+березень!I50+квітень!I50+травень!I50+червень!I50+липень!#REF!+серпень!I50+вересень!I50+жовтень!I50+'листопад '!I50+грудень!I50</f>
        <v>#REF!</v>
      </c>
      <c r="J50" s="10" t="e">
        <f>січень!J50+лютий!J50+березень!J50+квітень!J50+травень!J50+червень!J50+липень!#REF!+серпень!J50+вересень!J50+жовтень!J50+'листопад '!J50+грудень!J50</f>
        <v>#REF!</v>
      </c>
      <c r="K50" s="10" t="e">
        <f>січень!K50+лютий!K50+березень!K50+квітень!K50+травень!K50+червень!K50+липень!#REF!+серпень!K50+вересень!K50+жовтень!K50+'листопад '!K50+грудень!K50</f>
        <v>#REF!</v>
      </c>
      <c r="L50" s="10" t="e">
        <f>січень!L50+лютий!L50+березень!L50+квітень!L50+травень!L50+червень!L50+липень!#REF!+серпень!L50+вересень!L50+жовтень!L50+'листопад '!L50+грудень!L50</f>
        <v>#REF!</v>
      </c>
      <c r="M50" s="10" t="e">
        <f>січень!M50+лютий!M50+березень!M50+квітень!M50+травень!M50+червень!M50+липень!#REF!+серпень!M50+вересень!M50+жовтень!M50+'листопад '!M50+грудень!M50</f>
        <v>#REF!</v>
      </c>
      <c r="N50" s="10" t="e">
        <f>січень!N50+лютий!N50+березень!N50+квітень!N50+травень!N50+червень!N50+липень!#REF!+серпень!N50+вересень!N50+жовтень!N50+'листопад '!N50+грудень!N50</f>
        <v>#REF!</v>
      </c>
      <c r="O50" s="10" t="e">
        <f>січень!O50+лютий!O50+березень!O50+квітень!O50+травень!O50+червень!O50+липень!#REF!+серпень!O50+вересень!O50+жовтень!O50+'листопад '!O50+грудень!O50</f>
        <v>#REF!</v>
      </c>
      <c r="P50" s="10" t="e">
        <f>січень!P50+лютий!P50+березень!P50+квітень!P50+травень!P50+червень!P50+липень!#REF!+серпень!P50+вересень!P50+жовтень!P50+'листопад '!P50+грудень!P50</f>
        <v>#REF!</v>
      </c>
      <c r="Q50" s="10" t="e">
        <f>січень!Q50+лютий!Q50+березень!Q50+квітень!P50+травень!Q50+червень!Q50+липень!#REF!+серпень!Q50+вересень!Q50+жовтень!Q50+'листопад '!Q50+грудень!Q50</f>
        <v>#REF!</v>
      </c>
      <c r="R50" s="10" t="e">
        <f>січень!R50+лютий!R50+березень!R50+квітень!R50+травень!R50+червень!R50+липень!#REF!+серпень!R50+вересень!R50+жовтень!R50+'листопад '!R50+грудень!R50</f>
        <v>#REF!</v>
      </c>
      <c r="S50" s="10" t="e">
        <f t="shared" si="5"/>
        <v>#REF!</v>
      </c>
      <c r="T50" s="10" t="e">
        <f>січень!S50+лютий!S50+березень!S50+квітень!S50+травень!S50+червень!S50+липень!#REF!+серпень!S50+вересень!S50+жовтень!S50+'листопад '!S50+грудень!S50</f>
        <v>#REF!</v>
      </c>
      <c r="U50" s="10" t="e">
        <f>січень!T50+лютий!T50+березень!T50+квітень!T50+травень!T50+червень!T50+липень!#REF!+серпень!T50+вересень!T50+жовтень!T50+'листопад '!T50+грудень!T50</f>
        <v>#REF!</v>
      </c>
      <c r="V50" s="10" t="e">
        <f>січень!U50+лютий!U50+березень!U50+квітень!U50+травень!U50+червень!U50+липень!#REF!+серпень!U50+вересень!U50+жовтень!U50+'листопад '!U50+грудень!U50</f>
        <v>#REF!</v>
      </c>
      <c r="W50" s="50" t="e">
        <f>S50+T50+U50+V50</f>
        <v>#REF!</v>
      </c>
      <c r="X50" s="9">
        <v>1146</v>
      </c>
      <c r="Y50" s="52" t="e">
        <f>W50/X50</f>
        <v>#REF!</v>
      </c>
      <c r="Z50" s="30"/>
      <c r="AA50" s="30"/>
    </row>
    <row r="51" spans="1:27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0"/>
      <c r="X51" s="9"/>
      <c r="Y51" s="52"/>
      <c r="Z51" s="30"/>
      <c r="AA51" s="30"/>
    </row>
    <row r="52" spans="1:27" s="22" customFormat="1" ht="12.75">
      <c r="A52" s="11" t="s">
        <v>8</v>
      </c>
      <c r="B52" s="10" t="e">
        <f>січень!B52+лютий!B52+березень!B52+квітень!B52+травень!B52+червень!B52+липень!#REF!+серпень!B52+вересень!B52+жовтень!B52+'листопад '!B52+грудень!B52</f>
        <v>#REF!</v>
      </c>
      <c r="C52" s="10" t="e">
        <f>січень!C52+лютий!C52+березень!C52+квітень!C52+травень!C52+червень!C52+липень!#REF!+серпень!C52+вересень!C52+жовтень!C52+'листопад '!C52+грудень!C52</f>
        <v>#REF!</v>
      </c>
      <c r="D52" s="10" t="e">
        <f>січень!D52+лютий!D52+березень!D52+квітень!D52+травень!D52+червень!D52+липень!#REF!+серпень!D52+вересень!D52+жовтень!D52+'листопад '!D52+грудень!D52</f>
        <v>#REF!</v>
      </c>
      <c r="E52" s="10" t="e">
        <f>січень!E52+лютий!E52+березень!E52+квітень!E52+травень!E52+червень!E52+липень!#REF!+серпень!E52+вересень!E52+жовтень!E52+'листопад '!E52+грудень!E52</f>
        <v>#REF!</v>
      </c>
      <c r="F52" s="10" t="e">
        <f>січень!F52+лютий!F52+березень!F52+квітень!F52+травень!F52+червень!F52+липень!#REF!+серпень!F52+вересень!F52+жовтень!F52+'листопад '!F52+грудень!F52</f>
        <v>#REF!</v>
      </c>
      <c r="G52" s="10" t="e">
        <f>січень!G52+лютий!G52+березень!G52+квітень!G52+травень!G52+червень!G52+липень!#REF!+серпень!G52+вересень!G52+жовтень!G52+'листопад '!G52+грудень!G52</f>
        <v>#REF!</v>
      </c>
      <c r="H52" s="10" t="e">
        <f>січень!H52+лютий!H52+березень!H52+квітень!H52+травень!H52+червень!H52+липень!#REF!+серпень!H52+вересень!H52+жовтень!H52+'листопад '!H52+грудень!H52</f>
        <v>#REF!</v>
      </c>
      <c r="I52" s="10" t="e">
        <f>січень!I52+лютий!I52+березень!I52+квітень!I52+травень!I52+червень!I52+липень!#REF!+серпень!I52+вересень!I52+жовтень!I52+'листопад '!I52+грудень!I52</f>
        <v>#REF!</v>
      </c>
      <c r="J52" s="10" t="e">
        <f>січень!J52+лютий!J52+березень!J52+квітень!J52+травень!J52+червень!J52+липень!#REF!+серпень!J52+вересень!J52+жовтень!J52+'листопад '!J52+грудень!J52</f>
        <v>#REF!</v>
      </c>
      <c r="K52" s="10" t="e">
        <f>січень!K52+лютий!K52+березень!K52+квітень!K52+травень!K52+червень!K52+липень!#REF!+серпень!K52+вересень!K52+жовтень!K52+'листопад '!K52+грудень!K52</f>
        <v>#REF!</v>
      </c>
      <c r="L52" s="10" t="e">
        <f>січень!L52+лютий!L52+березень!L52+квітень!L52+травень!L52+червень!L52+липень!#REF!+серпень!L52+вересень!L52+жовтень!L52+'листопад '!L52+грудень!L52</f>
        <v>#REF!</v>
      </c>
      <c r="M52" s="10" t="e">
        <f>січень!M52+лютий!M52+березень!M52+квітень!M52+травень!M52+червень!M52+липень!#REF!+серпень!M52+вересень!M52+жовтень!M52+'листопад '!M52+грудень!M52</f>
        <v>#REF!</v>
      </c>
      <c r="N52" s="10" t="e">
        <f>січень!N52+лютий!N52+березень!N52+квітень!N52+травень!N52+червень!N52+липень!#REF!+серпень!N52+вересень!N52+жовтень!N52+'листопад '!N52+грудень!N52</f>
        <v>#REF!</v>
      </c>
      <c r="O52" s="10" t="e">
        <f>січень!O52+лютий!O52+березень!O52+квітень!O52+травень!O52+червень!O52+липень!#REF!+серпень!O52+вересень!O52+жовтень!O52+'листопад '!O52+грудень!O52</f>
        <v>#REF!</v>
      </c>
      <c r="P52" s="10" t="e">
        <f>січень!P52+лютий!P52+березень!P52+квітень!P52+травень!P52+червень!P52+липень!#REF!+серпень!P52+вересень!P52+жовтень!P52+'листопад '!P52+грудень!P52</f>
        <v>#REF!</v>
      </c>
      <c r="Q52" s="10" t="e">
        <f>січень!Q52+лютий!Q52+березень!Q52+квітень!Q52+травень!Q52+червень!Q52+липень!#REF!+серпень!Q52+вересень!Q52+жовтень!Q52+'листопад '!Q52+грудень!Q52</f>
        <v>#REF!</v>
      </c>
      <c r="R52" s="10" t="e">
        <f>січень!R52+лютий!R52+березень!R52+квітень!R52+травень!R52+червень!R52+липень!#REF!+серпень!R52+вересень!R52+жовтень!R52+'листопад '!R52+грудень!R52</f>
        <v>#REF!</v>
      </c>
      <c r="S52" s="10" t="e">
        <f t="shared" si="5"/>
        <v>#REF!</v>
      </c>
      <c r="T52" s="10" t="e">
        <f>січень!S52+лютий!S52+березень!S52+квітень!S52+травень!S52+червень!S52+липень!#REF!+серпень!S52+вересень!S52+жовтень!S52+'листопад '!S52+грудень!S52</f>
        <v>#REF!</v>
      </c>
      <c r="U52" s="10" t="e">
        <f>січень!T52+лютий!T52+березень!T52+квітень!T52+травень!T52+червень!T52+липень!#REF!+серпень!T52+вересень!T52+жовтень!T52+'листопад '!T52+грудень!T52</f>
        <v>#REF!</v>
      </c>
      <c r="V52" s="10" t="e">
        <f>січень!U52+лютий!U52+березень!U52+квітень!U52+травень!U52+червень!U52+липень!#REF!+серпень!U52+вересень!U52+жовтень!U52+'листопад '!U52+грудень!U52</f>
        <v>#REF!</v>
      </c>
      <c r="W52" s="50" t="e">
        <f>S52+T52+U52+V52</f>
        <v>#REF!</v>
      </c>
      <c r="X52" s="9">
        <v>425</v>
      </c>
      <c r="Y52" s="52" t="e">
        <f>W52/X52</f>
        <v>#REF!</v>
      </c>
      <c r="Z52" s="30"/>
      <c r="AA52" s="30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39"/>
      <c r="X53" s="43"/>
      <c r="Y53" s="43"/>
      <c r="Z53" s="29"/>
      <c r="AA53" s="29"/>
    </row>
    <row r="54" spans="1:27" s="22" customFormat="1" ht="12.75">
      <c r="A54" s="33" t="s">
        <v>34</v>
      </c>
      <c r="B54" s="10" t="e">
        <f>січень!B54+лютий!B54+березень!B54+квітень!B54+травень!B54+червень!B54+липень!#REF!+серпень!B54+вересень!B54+жовтень!B54+'листопад '!B54+грудень!B54</f>
        <v>#REF!</v>
      </c>
      <c r="C54" s="10" t="e">
        <f>січень!C54+лютий!C54+березень!C54+квітень!C54+травень!C54+червень!C54+липень!#REF!+серпень!C54+вересень!C54+жовтень!C54+'листопад '!C54+грудень!C54</f>
        <v>#REF!</v>
      </c>
      <c r="D54" s="10" t="e">
        <f>січень!D54+лютий!D54+березень!D54+квітень!D54+травень!D54+червень!D54+липень!#REF!+серпень!D54+вересень!D54+жовтень!D54+'листопад '!D54+грудень!D54</f>
        <v>#REF!</v>
      </c>
      <c r="E54" s="10" t="e">
        <f>січень!E54+лютий!E54+березень!E54+квітень!E54+травень!E54+червень!E54+липень!#REF!+серпень!E54+вересень!E54+жовтень!E54+'листопад '!E54+грудень!E54</f>
        <v>#REF!</v>
      </c>
      <c r="F54" s="10" t="e">
        <f>січень!F54+лютий!F54+березень!F54+квітень!F54+травень!F54+червень!F54+липень!#REF!+серпень!F54+вересень!F54+жовтень!F54+'листопад '!F54+грудень!F54</f>
        <v>#REF!</v>
      </c>
      <c r="G54" s="10" t="e">
        <f>січень!G54+лютий!G54+березень!G54+квітень!G54+травень!G54+червень!G54+липень!#REF!+серпень!G54+вересень!G54+жовтень!G54+'листопад '!G54+грудень!G54</f>
        <v>#REF!</v>
      </c>
      <c r="H54" s="10" t="e">
        <f>січень!H54+лютий!H54+березень!H54+квітень!H54+травень!H54+червень!H54+липень!#REF!+серпень!H54+вересень!H54+жовтень!H54+'листопад '!H54+грудень!H54</f>
        <v>#REF!</v>
      </c>
      <c r="I54" s="10" t="e">
        <f>січень!I54+лютий!I54+березень!I54+квітень!I54+травень!I54+червень!I54+липень!#REF!+серпень!I54+вересень!I54+жовтень!I54+'листопад '!I54+грудень!I54</f>
        <v>#REF!</v>
      </c>
      <c r="J54" s="10" t="e">
        <f>січень!J54+лютий!J54+березень!J54+квітень!J54+травень!J54+червень!J54+липень!#REF!+серпень!J54+вересень!J54+жовтень!J54+'листопад '!J54+грудень!J54</f>
        <v>#REF!</v>
      </c>
      <c r="K54" s="10" t="e">
        <f>січень!K54+лютий!K54+березень!K54+квітень!K54+травень!K54+червень!K54+липень!#REF!+серпень!K54+вересень!K54+жовтень!K54+'листопад '!K54+грудень!K54</f>
        <v>#REF!</v>
      </c>
      <c r="L54" s="10" t="e">
        <f>січень!L54+лютий!L54+березень!L54+квітень!L54+травень!L54+червень!L54+липень!#REF!+серпень!L54+вересень!L54+жовтень!L54+'листопад '!L54+грудень!L54</f>
        <v>#REF!</v>
      </c>
      <c r="M54" s="10" t="e">
        <f>січень!M54+лютий!M54+березень!M54+квітень!M54+травень!M54+червень!M54+липень!#REF!+серпень!M54+вересень!M54+жовтень!M54+'листопад '!M54+грудень!M54</f>
        <v>#REF!</v>
      </c>
      <c r="N54" s="10" t="e">
        <f>січень!N54+лютий!N54+березень!N54+квітень!N54+травень!N54+червень!N54+липень!#REF!+серпень!N54+вересень!N54+жовтень!N54+'листопад '!N54+грудень!N54</f>
        <v>#REF!</v>
      </c>
      <c r="O54" s="10" t="e">
        <f>січень!O54+лютий!O54+березень!O54+квітень!O54+травень!O54+червень!O54+липень!#REF!+серпень!O54+вересень!O54+жовтень!O54+'листопад '!O54+грудень!O54</f>
        <v>#REF!</v>
      </c>
      <c r="P54" s="10" t="e">
        <f>січень!P54+лютий!P54+березень!P54+квітень!P54+травень!P54+червень!P54+липень!#REF!+серпень!P54+вересень!P54+жовтень!P54+'листопад '!P54+грудень!P54</f>
        <v>#REF!</v>
      </c>
      <c r="Q54" s="10" t="e">
        <f>січень!Q54+лютий!Q54+березень!Q54+квітень!Q54+травень!Q54+червень!Q54+липень!#REF!+серпень!Q54+вересень!Q54+жовтень!Q54+'листопад '!Q54+грудень!Q54</f>
        <v>#REF!</v>
      </c>
      <c r="R54" s="10" t="e">
        <f>січень!R54+лютий!R54+березень!R54+квітень!R54+травень!R54+червень!R54+липень!#REF!+серпень!R54+вересень!R54+жовтень!R54+'листопад '!R54+грудень!R54</f>
        <v>#REF!</v>
      </c>
      <c r="S54" s="10" t="e">
        <f>SUM(B54:R54)</f>
        <v>#REF!</v>
      </c>
      <c r="T54" s="10" t="e">
        <f>січень!S54+лютий!S54+березень!S54+квітень!S54+травень!S54+червень!S54+липень!#REF!+серпень!S54+вересень!S54+жовтень!S54+'листопад '!S54+грудень!S54</f>
        <v>#REF!</v>
      </c>
      <c r="U54" s="10" t="e">
        <f>січень!T54+лютий!T54+березень!T54+квітень!T54+травень!T54+червень!T54+липень!#REF!+серпень!T54+вересень!T54+жовтень!T54+'листопад '!T54+грудень!T54</f>
        <v>#REF!</v>
      </c>
      <c r="V54" s="10" t="e">
        <f>січень!U54+лютий!U54+березень!U54+квітень!U54+травень!U54+червень!U54+липень!#REF!+серпень!U54+вересень!U54+жовтень!U54+'листопад '!U54+грудень!U54</f>
        <v>#REF!</v>
      </c>
      <c r="W54" s="39" t="e">
        <f>S54+T54+U54+V54</f>
        <v>#REF!</v>
      </c>
      <c r="X54" s="12"/>
      <c r="Y54" s="43" t="e">
        <f>W54/X54</f>
        <v>#REF!</v>
      </c>
      <c r="Z54" s="30"/>
      <c r="AA54" s="30"/>
    </row>
    <row r="55" spans="2:27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3"/>
      <c r="Z56" s="29"/>
      <c r="AA56" s="29"/>
    </row>
    <row r="57" spans="2:27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43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3" topLeftCell="K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44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336761.03</v>
      </c>
      <c r="D5" s="4"/>
      <c r="E5" s="4">
        <v>76027.25</v>
      </c>
      <c r="F5" s="4"/>
      <c r="G5" s="4"/>
      <c r="H5" s="4">
        <v>69402.04</v>
      </c>
      <c r="I5" s="4">
        <v>845</v>
      </c>
      <c r="J5" s="4">
        <v>600</v>
      </c>
      <c r="K5" s="4">
        <v>5208.68</v>
      </c>
      <c r="L5" s="2">
        <v>3700</v>
      </c>
      <c r="M5" s="14">
        <v>8895.51</v>
      </c>
      <c r="N5" s="4"/>
      <c r="O5" s="31">
        <v>634.43</v>
      </c>
      <c r="P5" s="4"/>
      <c r="Q5" s="4"/>
      <c r="R5" s="4"/>
      <c r="S5" s="4"/>
      <c r="T5" s="4"/>
      <c r="U5" s="4"/>
      <c r="V5" s="5">
        <f aca="true" t="shared" si="0" ref="V5:V22">SUM(B5:U5)</f>
        <v>502073.94</v>
      </c>
    </row>
    <row r="6" spans="1:22" ht="12.75">
      <c r="A6" s="3">
        <v>3</v>
      </c>
      <c r="B6" s="4"/>
      <c r="C6" s="2">
        <v>177252.27</v>
      </c>
      <c r="D6" s="4"/>
      <c r="E6" s="4">
        <v>38911.95</v>
      </c>
      <c r="F6" s="4"/>
      <c r="G6" s="4"/>
      <c r="H6" s="4">
        <v>42923.92</v>
      </c>
      <c r="I6" s="4">
        <v>558.74</v>
      </c>
      <c r="J6" s="4"/>
      <c r="K6" s="4">
        <v>0</v>
      </c>
      <c r="L6" s="4">
        <v>1196.4</v>
      </c>
      <c r="M6" s="14">
        <v>8138.75</v>
      </c>
      <c r="N6" s="4">
        <v>18647</v>
      </c>
      <c r="O6" s="31">
        <v>5784</v>
      </c>
      <c r="P6" s="4"/>
      <c r="Q6" s="4"/>
      <c r="R6" s="4"/>
      <c r="S6" s="4"/>
      <c r="T6" s="4"/>
      <c r="U6" s="4"/>
      <c r="V6" s="5">
        <f t="shared" si="0"/>
        <v>293413.0299999999</v>
      </c>
    </row>
    <row r="7" spans="1:22" ht="12.75">
      <c r="A7" s="3">
        <v>4</v>
      </c>
      <c r="B7" s="4"/>
      <c r="C7" s="4">
        <v>166981.56</v>
      </c>
      <c r="D7" s="4"/>
      <c r="E7" s="4">
        <v>37937.59</v>
      </c>
      <c r="F7" s="4">
        <v>13010</v>
      </c>
      <c r="G7" s="4"/>
      <c r="H7" s="4">
        <v>39144.79</v>
      </c>
      <c r="I7" s="4">
        <v>480.16999999999996</v>
      </c>
      <c r="J7" s="4"/>
      <c r="K7" s="4">
        <v>0</v>
      </c>
      <c r="L7" s="4">
        <v>2183</v>
      </c>
      <c r="M7" s="14">
        <v>7798.259999999999</v>
      </c>
      <c r="N7" s="4">
        <v>26244.740000000005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294084.63</v>
      </c>
    </row>
    <row r="8" spans="1:22" ht="12.75">
      <c r="A8" s="3">
        <v>5</v>
      </c>
      <c r="B8" s="4"/>
      <c r="C8" s="4">
        <v>402821.07</v>
      </c>
      <c r="D8" s="4"/>
      <c r="E8" s="4">
        <v>89000.4</v>
      </c>
      <c r="F8" s="4">
        <v>17840</v>
      </c>
      <c r="G8" s="4"/>
      <c r="H8" s="4">
        <v>72730.31</v>
      </c>
      <c r="I8" s="4">
        <v>967.8399999999999</v>
      </c>
      <c r="J8" s="4">
        <v>2080.14</v>
      </c>
      <c r="K8" s="4">
        <v>8526.94</v>
      </c>
      <c r="L8" s="4">
        <v>4070</v>
      </c>
      <c r="M8" s="14">
        <v>15991.92</v>
      </c>
      <c r="N8" s="4">
        <v>0</v>
      </c>
      <c r="O8" s="31">
        <v>406.03</v>
      </c>
      <c r="P8" s="4"/>
      <c r="Q8" s="4"/>
      <c r="R8" s="4"/>
      <c r="S8" s="4"/>
      <c r="T8" s="4"/>
      <c r="U8" s="4"/>
      <c r="V8" s="5">
        <f t="shared" si="0"/>
        <v>614434.65</v>
      </c>
    </row>
    <row r="9" spans="1:22" ht="12.75">
      <c r="A9" s="3">
        <v>6</v>
      </c>
      <c r="B9" s="4">
        <v>1029.12</v>
      </c>
      <c r="C9" s="4">
        <v>212725.15</v>
      </c>
      <c r="D9" s="4">
        <v>226.41</v>
      </c>
      <c r="E9" s="4">
        <v>48335.82</v>
      </c>
      <c r="F9" s="4">
        <v>19080</v>
      </c>
      <c r="G9" s="4"/>
      <c r="H9" s="4">
        <v>62828.85</v>
      </c>
      <c r="I9" s="4">
        <v>683.52</v>
      </c>
      <c r="J9" s="4">
        <v>160.14</v>
      </c>
      <c r="K9" s="4">
        <v>5771.16</v>
      </c>
      <c r="L9" s="4">
        <v>2775</v>
      </c>
      <c r="M9" s="14">
        <v>8281.53</v>
      </c>
      <c r="N9" s="4">
        <v>0</v>
      </c>
      <c r="O9" s="31">
        <v>253.77</v>
      </c>
      <c r="P9" s="4"/>
      <c r="Q9" s="4"/>
      <c r="R9" s="4"/>
      <c r="S9" s="4"/>
      <c r="T9" s="4"/>
      <c r="U9" s="4"/>
      <c r="V9" s="5">
        <f t="shared" si="0"/>
        <v>362150.47000000003</v>
      </c>
    </row>
    <row r="10" spans="1:22" ht="12.75">
      <c r="A10" s="3">
        <v>11</v>
      </c>
      <c r="B10" s="4"/>
      <c r="C10" s="4">
        <v>104184.97</v>
      </c>
      <c r="D10" s="4"/>
      <c r="E10" s="4">
        <v>25483.9</v>
      </c>
      <c r="F10" s="4">
        <v>13250</v>
      </c>
      <c r="G10" s="4"/>
      <c r="H10" s="4">
        <v>24151.52</v>
      </c>
      <c r="I10" s="4">
        <v>385.38</v>
      </c>
      <c r="J10" s="4"/>
      <c r="K10" s="4">
        <v>1068.36</v>
      </c>
      <c r="L10" s="4">
        <v>398.8</v>
      </c>
      <c r="M10" s="14">
        <v>4780.44</v>
      </c>
      <c r="N10" s="4">
        <v>0</v>
      </c>
      <c r="O10" s="31">
        <v>4867.06</v>
      </c>
      <c r="P10" s="4"/>
      <c r="Q10" s="4"/>
      <c r="R10" s="4"/>
      <c r="S10" s="4"/>
      <c r="T10" s="4"/>
      <c r="U10" s="4"/>
      <c r="V10" s="5">
        <f t="shared" si="0"/>
        <v>178570.42999999996</v>
      </c>
    </row>
    <row r="11" spans="1:22" ht="12.75">
      <c r="A11" s="3">
        <v>12</v>
      </c>
      <c r="B11" s="4"/>
      <c r="C11" s="4">
        <v>248066.8</v>
      </c>
      <c r="D11" s="4"/>
      <c r="E11" s="4">
        <v>54726.96</v>
      </c>
      <c r="F11" s="4"/>
      <c r="G11" s="4"/>
      <c r="H11" s="4">
        <v>53536.74</v>
      </c>
      <c r="I11" s="4">
        <v>743.27</v>
      </c>
      <c r="J11" s="4">
        <v>3000</v>
      </c>
      <c r="K11" s="4">
        <v>0</v>
      </c>
      <c r="L11" s="4">
        <v>2691.9</v>
      </c>
      <c r="M11" s="14">
        <v>10651.76</v>
      </c>
      <c r="N11" s="4">
        <v>33879.86</v>
      </c>
      <c r="O11" s="31">
        <v>18424.46</v>
      </c>
      <c r="P11" s="4"/>
      <c r="Q11" s="4"/>
      <c r="R11" s="4"/>
      <c r="S11" s="4"/>
      <c r="T11" s="4"/>
      <c r="U11" s="4"/>
      <c r="V11" s="5">
        <f t="shared" si="0"/>
        <v>425721.75000000006</v>
      </c>
    </row>
    <row r="12" spans="1:22" ht="12.75">
      <c r="A12" s="3">
        <v>13</v>
      </c>
      <c r="B12" s="4"/>
      <c r="C12" s="4">
        <v>144328.69</v>
      </c>
      <c r="D12" s="4"/>
      <c r="E12" s="4">
        <v>33335.18</v>
      </c>
      <c r="F12" s="4">
        <v>1200</v>
      </c>
      <c r="G12" s="4"/>
      <c r="H12" s="4">
        <v>37631.3</v>
      </c>
      <c r="I12" s="4">
        <v>22269.3</v>
      </c>
      <c r="J12" s="4"/>
      <c r="K12" s="4">
        <v>0</v>
      </c>
      <c r="L12" s="4">
        <v>1096.7</v>
      </c>
      <c r="M12" s="14">
        <v>6111.2</v>
      </c>
      <c r="N12" s="4">
        <v>17117.8</v>
      </c>
      <c r="O12" s="31">
        <v>6574.01</v>
      </c>
      <c r="P12" s="4"/>
      <c r="Q12" s="4"/>
      <c r="R12" s="4"/>
      <c r="S12" s="4"/>
      <c r="T12" s="4"/>
      <c r="U12" s="4"/>
      <c r="V12" s="5">
        <f t="shared" si="0"/>
        <v>269664.18</v>
      </c>
    </row>
    <row r="13" spans="1:22" ht="12.75">
      <c r="A13" s="3">
        <v>14</v>
      </c>
      <c r="B13" s="4"/>
      <c r="C13" s="4">
        <v>97990.66</v>
      </c>
      <c r="D13" s="4"/>
      <c r="E13" s="4">
        <v>20536.42</v>
      </c>
      <c r="F13" s="4"/>
      <c r="G13" s="4"/>
      <c r="H13" s="4">
        <v>11634.34</v>
      </c>
      <c r="I13" s="4">
        <v>167.62</v>
      </c>
      <c r="J13" s="4"/>
      <c r="K13" s="4">
        <v>0</v>
      </c>
      <c r="L13" s="4">
        <v>398.8</v>
      </c>
      <c r="M13" s="14">
        <v>1313.62</v>
      </c>
      <c r="N13" s="4">
        <v>0</v>
      </c>
      <c r="O13" s="31">
        <v>959.21</v>
      </c>
      <c r="P13" s="4"/>
      <c r="Q13" s="4"/>
      <c r="R13" s="4"/>
      <c r="S13" s="4"/>
      <c r="T13" s="4"/>
      <c r="U13" s="4"/>
      <c r="V13" s="5">
        <f t="shared" si="0"/>
        <v>133000.66999999998</v>
      </c>
    </row>
    <row r="14" spans="1:22" ht="12.75">
      <c r="A14" s="3">
        <v>16</v>
      </c>
      <c r="B14" s="4"/>
      <c r="C14" s="4">
        <v>208904</v>
      </c>
      <c r="D14" s="4"/>
      <c r="E14" s="4">
        <v>48654.43</v>
      </c>
      <c r="F14" s="4"/>
      <c r="G14" s="4"/>
      <c r="H14" s="4">
        <v>38886.53</v>
      </c>
      <c r="I14" s="4">
        <v>419.18999999999994</v>
      </c>
      <c r="J14" s="4">
        <v>740</v>
      </c>
      <c r="K14" s="4">
        <v>2409.65</v>
      </c>
      <c r="L14" s="4">
        <v>1776</v>
      </c>
      <c r="M14" s="14">
        <v>5654.29</v>
      </c>
      <c r="N14" s="4">
        <v>0</v>
      </c>
      <c r="O14" s="31">
        <v>287.61</v>
      </c>
      <c r="P14" s="4"/>
      <c r="Q14" s="4"/>
      <c r="R14" s="4"/>
      <c r="S14" s="4"/>
      <c r="T14" s="4"/>
      <c r="U14" s="4"/>
      <c r="V14" s="5">
        <f t="shared" si="0"/>
        <v>307731.69999999995</v>
      </c>
    </row>
    <row r="15" spans="1:22" ht="12.75">
      <c r="A15" s="3">
        <v>21</v>
      </c>
      <c r="B15" s="4"/>
      <c r="C15" s="4">
        <v>342995.28</v>
      </c>
      <c r="D15" s="4"/>
      <c r="E15" s="4">
        <v>78628.06</v>
      </c>
      <c r="F15" s="4">
        <v>5285</v>
      </c>
      <c r="G15" s="4"/>
      <c r="H15" s="4">
        <v>98568.09</v>
      </c>
      <c r="I15" s="4">
        <v>751.86</v>
      </c>
      <c r="J15" s="4"/>
      <c r="K15" s="4">
        <v>22309.16</v>
      </c>
      <c r="L15" s="4">
        <v>5920</v>
      </c>
      <c r="M15" s="14">
        <v>11922.72</v>
      </c>
      <c r="N15" s="4">
        <v>0</v>
      </c>
      <c r="O15" s="31">
        <v>4229.5</v>
      </c>
      <c r="P15" s="4"/>
      <c r="Q15" s="4"/>
      <c r="R15" s="4"/>
      <c r="S15" s="4"/>
      <c r="T15" s="4"/>
      <c r="U15" s="4"/>
      <c r="V15" s="5">
        <f t="shared" si="0"/>
        <v>570609.67</v>
      </c>
    </row>
    <row r="16" spans="1:22" ht="12.75">
      <c r="A16" s="3">
        <v>24</v>
      </c>
      <c r="B16" s="4"/>
      <c r="C16" s="4">
        <v>359307.45</v>
      </c>
      <c r="D16" s="4"/>
      <c r="E16" s="4">
        <v>81104.86</v>
      </c>
      <c r="F16" s="4"/>
      <c r="G16" s="4"/>
      <c r="H16" s="4">
        <v>88183.22</v>
      </c>
      <c r="I16" s="4">
        <v>1189.05</v>
      </c>
      <c r="J16" s="4">
        <v>1080</v>
      </c>
      <c r="K16" s="4">
        <v>11761.99</v>
      </c>
      <c r="L16" s="4">
        <v>4070</v>
      </c>
      <c r="M16" s="14">
        <v>14878.38</v>
      </c>
      <c r="N16" s="4">
        <v>0</v>
      </c>
      <c r="O16" s="31">
        <v>625.97</v>
      </c>
      <c r="P16" s="4"/>
      <c r="Q16" s="4"/>
      <c r="R16" s="4"/>
      <c r="S16" s="4"/>
      <c r="T16" s="4"/>
      <c r="U16" s="4"/>
      <c r="V16" s="5">
        <f t="shared" si="0"/>
        <v>562200.92</v>
      </c>
    </row>
    <row r="17" spans="1:22" ht="12.75">
      <c r="A17" s="3">
        <v>25</v>
      </c>
      <c r="B17" s="4"/>
      <c r="C17" s="4">
        <v>207217.16</v>
      </c>
      <c r="D17" s="4"/>
      <c r="E17" s="4">
        <v>49503.02</v>
      </c>
      <c r="F17" s="4"/>
      <c r="G17" s="4"/>
      <c r="H17" s="4">
        <v>40035.85</v>
      </c>
      <c r="I17" s="4">
        <v>637.63</v>
      </c>
      <c r="J17" s="4">
        <v>1220.14</v>
      </c>
      <c r="K17" s="4">
        <v>0</v>
      </c>
      <c r="L17" s="4">
        <v>79.76</v>
      </c>
      <c r="M17" s="14">
        <v>7687.55</v>
      </c>
      <c r="N17" s="4">
        <v>22406.86</v>
      </c>
      <c r="O17" s="31">
        <v>14220.54</v>
      </c>
      <c r="P17" s="4"/>
      <c r="Q17" s="4"/>
      <c r="R17" s="4"/>
      <c r="S17" s="4"/>
      <c r="T17" s="4"/>
      <c r="U17" s="4"/>
      <c r="V17" s="5">
        <f t="shared" si="0"/>
        <v>343008.50999999995</v>
      </c>
    </row>
    <row r="18" spans="1:22" ht="12.75">
      <c r="A18" s="3">
        <v>30</v>
      </c>
      <c r="B18" s="4"/>
      <c r="C18" s="4">
        <v>227749.06</v>
      </c>
      <c r="D18" s="4"/>
      <c r="E18" s="4">
        <v>51368.61</v>
      </c>
      <c r="F18" s="4">
        <v>13600</v>
      </c>
      <c r="G18" s="4"/>
      <c r="H18" s="4">
        <v>50771.8</v>
      </c>
      <c r="I18" s="4">
        <v>1299.67</v>
      </c>
      <c r="J18" s="4"/>
      <c r="K18" s="4">
        <v>5684.63</v>
      </c>
      <c r="L18" s="4">
        <v>2960</v>
      </c>
      <c r="M18" s="14">
        <v>5939.86</v>
      </c>
      <c r="N18" s="4">
        <v>0</v>
      </c>
      <c r="O18" s="31">
        <v>338.36</v>
      </c>
      <c r="P18" s="4"/>
      <c r="Q18" s="4"/>
      <c r="R18" s="4"/>
      <c r="S18" s="4"/>
      <c r="T18" s="4"/>
      <c r="U18" s="4"/>
      <c r="V18" s="5">
        <f t="shared" si="0"/>
        <v>359711.98999999993</v>
      </c>
    </row>
    <row r="19" spans="1:22" ht="12.75">
      <c r="A19" s="3">
        <v>31</v>
      </c>
      <c r="B19" s="4"/>
      <c r="C19" s="4">
        <v>214311.61</v>
      </c>
      <c r="D19" s="4"/>
      <c r="E19" s="4">
        <v>47982.52</v>
      </c>
      <c r="F19" s="4"/>
      <c r="G19" s="4"/>
      <c r="H19" s="4">
        <v>49935.64</v>
      </c>
      <c r="I19" s="4">
        <v>805.8199999999999</v>
      </c>
      <c r="J19" s="4">
        <v>600</v>
      </c>
      <c r="K19" s="4">
        <v>6107.32</v>
      </c>
      <c r="L19" s="4">
        <v>4070</v>
      </c>
      <c r="M19" s="14">
        <v>11280.02</v>
      </c>
      <c r="N19" s="4">
        <v>0</v>
      </c>
      <c r="O19" s="31">
        <v>126.88</v>
      </c>
      <c r="P19" s="4"/>
      <c r="Q19" s="4"/>
      <c r="R19" s="4"/>
      <c r="S19" s="4"/>
      <c r="T19" s="4"/>
      <c r="U19" s="4"/>
      <c r="V19" s="5">
        <f t="shared" si="0"/>
        <v>335219.81000000006</v>
      </c>
    </row>
    <row r="20" spans="1:22" ht="12.75">
      <c r="A20" s="3">
        <v>32</v>
      </c>
      <c r="B20" s="4"/>
      <c r="C20" s="4">
        <v>176945.01</v>
      </c>
      <c r="D20" s="4"/>
      <c r="E20" s="4">
        <v>39070.78</v>
      </c>
      <c r="F20" s="4"/>
      <c r="G20" s="4"/>
      <c r="H20" s="4">
        <v>49581.83</v>
      </c>
      <c r="I20" s="4">
        <v>603.12</v>
      </c>
      <c r="J20" s="4"/>
      <c r="K20" s="4">
        <v>6656.47</v>
      </c>
      <c r="L20" s="4">
        <v>3700</v>
      </c>
      <c r="M20" s="14">
        <v>7339.15</v>
      </c>
      <c r="N20" s="4">
        <v>0</v>
      </c>
      <c r="O20" s="31">
        <v>253.77</v>
      </c>
      <c r="P20" s="4"/>
      <c r="Q20" s="4"/>
      <c r="R20" s="4"/>
      <c r="S20" s="4"/>
      <c r="T20" s="4"/>
      <c r="U20" s="4"/>
      <c r="V20" s="5">
        <f t="shared" si="0"/>
        <v>284150.13</v>
      </c>
    </row>
    <row r="21" spans="1:22" ht="12.75">
      <c r="A21" s="3">
        <v>33</v>
      </c>
      <c r="B21" s="4"/>
      <c r="C21" s="4">
        <v>151706.06</v>
      </c>
      <c r="D21" s="4"/>
      <c r="E21" s="4">
        <v>34529.41</v>
      </c>
      <c r="F21" s="4"/>
      <c r="G21" s="4"/>
      <c r="H21" s="4">
        <v>44145.1</v>
      </c>
      <c r="I21" s="4">
        <v>739.3</v>
      </c>
      <c r="J21" s="4"/>
      <c r="K21" s="4">
        <v>0</v>
      </c>
      <c r="L21" s="4">
        <v>2220</v>
      </c>
      <c r="M21" s="14">
        <v>9509.48</v>
      </c>
      <c r="N21" s="4">
        <v>27633.35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270821.06</v>
      </c>
    </row>
    <row r="22" spans="1:22" ht="12.75">
      <c r="A22" s="3">
        <v>34</v>
      </c>
      <c r="B22" s="4"/>
      <c r="C22" s="4">
        <v>326324.37</v>
      </c>
      <c r="D22" s="4"/>
      <c r="E22" s="4">
        <v>73714.08</v>
      </c>
      <c r="F22" s="4"/>
      <c r="G22" s="4"/>
      <c r="H22" s="4">
        <v>74939.98</v>
      </c>
      <c r="I22" s="4">
        <v>1104.95</v>
      </c>
      <c r="J22" s="4"/>
      <c r="K22" s="4">
        <v>22954.85</v>
      </c>
      <c r="L22" s="4">
        <v>4810</v>
      </c>
      <c r="M22" s="14">
        <v>17691.07</v>
      </c>
      <c r="N22" s="4"/>
      <c r="O22" s="31">
        <v>2030.17</v>
      </c>
      <c r="P22" s="4"/>
      <c r="Q22" s="4"/>
      <c r="R22" s="4"/>
      <c r="S22" s="4"/>
      <c r="T22" s="4"/>
      <c r="U22" s="4"/>
      <c r="V22" s="5">
        <f t="shared" si="0"/>
        <v>523569.47</v>
      </c>
    </row>
    <row r="23" spans="1:22" s="22" customFormat="1" ht="12.75">
      <c r="A23" s="9" t="s">
        <v>1</v>
      </c>
      <c r="B23" s="11">
        <f>SUM(B5:B22)</f>
        <v>1029.12</v>
      </c>
      <c r="C23" s="11">
        <f aca="true" t="shared" si="1" ref="C23:V23">SUM(C5:C22)</f>
        <v>4106572.2000000007</v>
      </c>
      <c r="D23" s="11">
        <f t="shared" si="1"/>
        <v>226.41</v>
      </c>
      <c r="E23" s="11">
        <f t="shared" si="1"/>
        <v>928851.24</v>
      </c>
      <c r="F23" s="11">
        <f t="shared" si="1"/>
        <v>83265</v>
      </c>
      <c r="G23" s="11">
        <f t="shared" si="1"/>
        <v>0</v>
      </c>
      <c r="H23" s="11">
        <f t="shared" si="1"/>
        <v>949031.8499999999</v>
      </c>
      <c r="I23" s="11">
        <f t="shared" si="1"/>
        <v>34651.43</v>
      </c>
      <c r="J23" s="11">
        <f t="shared" si="1"/>
        <v>9480.42</v>
      </c>
      <c r="K23" s="11">
        <f t="shared" si="1"/>
        <v>98459.20999999999</v>
      </c>
      <c r="L23" s="11">
        <f t="shared" si="1"/>
        <v>48116.36</v>
      </c>
      <c r="M23" s="11">
        <f t="shared" si="1"/>
        <v>163865.51000000004</v>
      </c>
      <c r="N23" s="11">
        <f t="shared" si="1"/>
        <v>145929.61000000002</v>
      </c>
      <c r="O23" s="11">
        <f t="shared" si="1"/>
        <v>60658.649999999994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6630137.009999999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430966.46</v>
      </c>
      <c r="C26" s="1">
        <v>105661.41</v>
      </c>
      <c r="D26" s="1">
        <v>97820.18</v>
      </c>
      <c r="E26" s="1">
        <v>24207.1</v>
      </c>
      <c r="F26" s="1"/>
      <c r="G26" s="1"/>
      <c r="H26" s="1">
        <v>90250.97</v>
      </c>
      <c r="I26" s="1">
        <v>1474.81</v>
      </c>
      <c r="J26" s="1">
        <v>720.02</v>
      </c>
      <c r="K26" s="1"/>
      <c r="L26" s="1">
        <v>1076.76</v>
      </c>
      <c r="M26" s="1">
        <v>13236.88</v>
      </c>
      <c r="N26" s="1">
        <v>86442.11</v>
      </c>
      <c r="O26" s="1">
        <v>507.54</v>
      </c>
      <c r="P26" s="1"/>
      <c r="Q26" s="1"/>
      <c r="R26" s="1"/>
      <c r="S26" s="1"/>
      <c r="T26" s="1"/>
      <c r="U26" s="1"/>
      <c r="V26" s="5">
        <f t="shared" si="2"/>
        <v>852364.2400000001</v>
      </c>
      <c r="W26" s="26"/>
      <c r="X26" s="26"/>
    </row>
    <row r="27" spans="1:24" ht="12.75">
      <c r="A27" s="3">
        <v>2</v>
      </c>
      <c r="B27" s="1">
        <v>38813.75</v>
      </c>
      <c r="C27" s="1">
        <v>4789.36</v>
      </c>
      <c r="D27" s="1">
        <v>8111.9</v>
      </c>
      <c r="E27" s="1">
        <v>1053.66</v>
      </c>
      <c r="F27" s="1"/>
      <c r="G27" s="1"/>
      <c r="H27" s="1">
        <v>10160.24</v>
      </c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62928.91</v>
      </c>
      <c r="W27" s="26"/>
      <c r="X27" s="26"/>
    </row>
    <row r="28" spans="1:24" ht="12.75">
      <c r="A28" s="3">
        <v>3</v>
      </c>
      <c r="B28" s="1">
        <v>154030.66</v>
      </c>
      <c r="C28" s="1">
        <v>71153.67</v>
      </c>
      <c r="D28" s="1">
        <v>34348.43</v>
      </c>
      <c r="E28" s="1">
        <v>16173.33</v>
      </c>
      <c r="F28" s="1"/>
      <c r="G28" s="1"/>
      <c r="H28" s="1">
        <v>26590.28</v>
      </c>
      <c r="I28" s="1">
        <v>664.43</v>
      </c>
      <c r="J28" s="1">
        <v>600</v>
      </c>
      <c r="K28" s="1"/>
      <c r="L28" s="1">
        <v>1196.4</v>
      </c>
      <c r="M28" s="1">
        <v>7539.05</v>
      </c>
      <c r="N28" s="1">
        <v>46228.17</v>
      </c>
      <c r="O28" s="1">
        <v>12640.48</v>
      </c>
      <c r="P28" s="1"/>
      <c r="Q28" s="1"/>
      <c r="R28" s="1"/>
      <c r="S28" s="1"/>
      <c r="T28" s="1"/>
      <c r="U28" s="1"/>
      <c r="V28" s="5">
        <f t="shared" si="2"/>
        <v>371164.89999999997</v>
      </c>
      <c r="W28" s="26"/>
      <c r="X28" s="26"/>
    </row>
    <row r="29" spans="1:24" ht="12.75">
      <c r="A29" s="3">
        <v>4</v>
      </c>
      <c r="B29" s="1">
        <v>760899.49</v>
      </c>
      <c r="C29" s="1">
        <v>139829.58</v>
      </c>
      <c r="D29" s="1">
        <v>166550.38</v>
      </c>
      <c r="E29" s="1">
        <v>30401.33</v>
      </c>
      <c r="F29" s="1"/>
      <c r="G29" s="1"/>
      <c r="H29" s="1">
        <v>112178.29</v>
      </c>
      <c r="I29" s="1">
        <v>2541.89</v>
      </c>
      <c r="J29" s="1">
        <v>6300</v>
      </c>
      <c r="K29" s="1">
        <v>197870.28</v>
      </c>
      <c r="L29" s="1">
        <v>3885</v>
      </c>
      <c r="M29" s="1">
        <v>12522.960000000001</v>
      </c>
      <c r="N29" s="1">
        <v>0</v>
      </c>
      <c r="O29" s="1">
        <v>2283.93</v>
      </c>
      <c r="P29" s="1"/>
      <c r="Q29" s="1"/>
      <c r="R29" s="1"/>
      <c r="S29" s="1"/>
      <c r="T29" s="1"/>
      <c r="U29" s="1"/>
      <c r="V29" s="5">
        <f t="shared" si="2"/>
        <v>1435263.13</v>
      </c>
      <c r="W29" s="26"/>
      <c r="X29" s="26"/>
    </row>
    <row r="30" spans="1:24" ht="12.75">
      <c r="A30" s="3">
        <v>5</v>
      </c>
      <c r="B30" s="1">
        <v>631403.64</v>
      </c>
      <c r="C30" s="1">
        <v>128215.48</v>
      </c>
      <c r="D30" s="1">
        <v>148061.79</v>
      </c>
      <c r="E30" s="1">
        <v>29699.43</v>
      </c>
      <c r="F30" s="1"/>
      <c r="G30" s="1"/>
      <c r="H30" s="1">
        <v>103776.53</v>
      </c>
      <c r="I30" s="1">
        <v>2692.64</v>
      </c>
      <c r="J30" s="1"/>
      <c r="K30" s="1">
        <v>205611.78</v>
      </c>
      <c r="L30" s="1">
        <v>5772</v>
      </c>
      <c r="M30" s="1">
        <v>10043.5</v>
      </c>
      <c r="N30" s="1">
        <v>0</v>
      </c>
      <c r="O30" s="1">
        <v>507.54</v>
      </c>
      <c r="P30" s="1"/>
      <c r="Q30" s="1"/>
      <c r="R30" s="1"/>
      <c r="S30" s="1"/>
      <c r="T30" s="23"/>
      <c r="U30" s="23"/>
      <c r="V30" s="5">
        <f t="shared" si="2"/>
        <v>1265784.33</v>
      </c>
      <c r="W30" s="26"/>
      <c r="X30" s="26"/>
    </row>
    <row r="31" spans="1:24" ht="12.75">
      <c r="A31" s="3">
        <v>6</v>
      </c>
      <c r="B31" s="1">
        <v>201148.75</v>
      </c>
      <c r="C31" s="1">
        <v>56956.07</v>
      </c>
      <c r="D31" s="1">
        <v>44252.73</v>
      </c>
      <c r="E31" s="1">
        <v>13078.66</v>
      </c>
      <c r="F31" s="1"/>
      <c r="G31" s="1"/>
      <c r="H31" s="1">
        <v>11772.39</v>
      </c>
      <c r="I31" s="1">
        <v>817.54</v>
      </c>
      <c r="J31" s="1">
        <v>1080</v>
      </c>
      <c r="K31" s="1">
        <v>0</v>
      </c>
      <c r="L31" s="1">
        <v>997</v>
      </c>
      <c r="M31" s="1">
        <v>5368.72</v>
      </c>
      <c r="N31" s="1">
        <v>46840.92999999999</v>
      </c>
      <c r="O31" s="1">
        <v>1833.83</v>
      </c>
      <c r="P31" s="1"/>
      <c r="Q31" s="1"/>
      <c r="R31" s="1"/>
      <c r="S31" s="1"/>
      <c r="T31" s="1"/>
      <c r="U31" s="1"/>
      <c r="V31" s="5">
        <f t="shared" si="2"/>
        <v>384146.61999999994</v>
      </c>
      <c r="W31" s="26"/>
      <c r="X31" s="26"/>
    </row>
    <row r="32" spans="1:24" ht="12.75">
      <c r="A32" s="3">
        <v>7</v>
      </c>
      <c r="B32" s="1">
        <v>160140.79</v>
      </c>
      <c r="C32" s="1">
        <v>53023.9</v>
      </c>
      <c r="D32" s="1">
        <v>35408.29</v>
      </c>
      <c r="E32" s="1">
        <v>11944.09</v>
      </c>
      <c r="F32" s="1"/>
      <c r="G32" s="1"/>
      <c r="H32" s="1">
        <v>10630.56</v>
      </c>
      <c r="I32" s="1">
        <v>580.6800000000001</v>
      </c>
      <c r="J32" s="1"/>
      <c r="K32" s="1">
        <v>0</v>
      </c>
      <c r="L32" s="1">
        <v>299.1</v>
      </c>
      <c r="M32" s="1">
        <v>3661.01</v>
      </c>
      <c r="N32" s="1">
        <v>39354.87</v>
      </c>
      <c r="O32" s="1">
        <v>126.88</v>
      </c>
      <c r="P32" s="1"/>
      <c r="Q32" s="1"/>
      <c r="R32" s="1"/>
      <c r="S32" s="1"/>
      <c r="T32" s="1"/>
      <c r="U32" s="1"/>
      <c r="V32" s="5">
        <f t="shared" si="2"/>
        <v>315170.17</v>
      </c>
      <c r="W32" s="26"/>
      <c r="X32" s="26"/>
    </row>
    <row r="33" spans="1:24" ht="12.75">
      <c r="A33" s="3">
        <v>8</v>
      </c>
      <c r="B33" s="1">
        <v>219449.37</v>
      </c>
      <c r="C33" s="1">
        <v>56304.59</v>
      </c>
      <c r="D33" s="1">
        <v>48278.85</v>
      </c>
      <c r="E33" s="1">
        <v>13638.65</v>
      </c>
      <c r="F33" s="1"/>
      <c r="G33" s="1"/>
      <c r="H33" s="1">
        <v>25328.98</v>
      </c>
      <c r="I33" s="1">
        <v>471.82</v>
      </c>
      <c r="J33" s="1">
        <v>3720</v>
      </c>
      <c r="K33" s="1">
        <v>0</v>
      </c>
      <c r="L33" s="1">
        <v>757.72</v>
      </c>
      <c r="M33" s="1">
        <v>7267.76</v>
      </c>
      <c r="N33" s="1">
        <v>19856.15</v>
      </c>
      <c r="O33" s="1">
        <v>790.04</v>
      </c>
      <c r="P33" s="1"/>
      <c r="Q33" s="1"/>
      <c r="R33" s="1"/>
      <c r="S33" s="1"/>
      <c r="T33" s="1"/>
      <c r="U33" s="1"/>
      <c r="V33" s="5">
        <f t="shared" si="2"/>
        <v>395863.92999999993</v>
      </c>
      <c r="W33" s="26"/>
      <c r="X33" s="26"/>
    </row>
    <row r="34" spans="1:24" ht="12.75">
      <c r="A34" s="3">
        <v>9</v>
      </c>
      <c r="B34" s="1">
        <v>337741.27</v>
      </c>
      <c r="C34" s="1">
        <v>103586.05</v>
      </c>
      <c r="D34" s="1">
        <v>73178.12</v>
      </c>
      <c r="E34" s="1">
        <v>22420.32</v>
      </c>
      <c r="F34" s="1"/>
      <c r="G34" s="1"/>
      <c r="H34" s="1">
        <v>48450.48</v>
      </c>
      <c r="I34" s="1">
        <v>1495.23</v>
      </c>
      <c r="J34" s="1">
        <v>2160</v>
      </c>
      <c r="K34" s="1">
        <v>0</v>
      </c>
      <c r="L34" s="1">
        <v>2886</v>
      </c>
      <c r="M34" s="1">
        <v>6282.54</v>
      </c>
      <c r="N34" s="1">
        <v>73199.73</v>
      </c>
      <c r="O34" s="1">
        <v>507.54</v>
      </c>
      <c r="P34" s="1"/>
      <c r="Q34" s="1"/>
      <c r="R34" s="1"/>
      <c r="S34" s="1"/>
      <c r="T34" s="1"/>
      <c r="U34" s="1"/>
      <c r="V34" s="5">
        <f t="shared" si="2"/>
        <v>671907.28</v>
      </c>
      <c r="W34" s="26"/>
      <c r="X34" s="26"/>
    </row>
    <row r="35" spans="1:24" ht="12.75">
      <c r="A35" s="3">
        <v>11</v>
      </c>
      <c r="B35" s="1">
        <v>198101.93</v>
      </c>
      <c r="C35" s="1">
        <v>69306.79</v>
      </c>
      <c r="D35" s="1">
        <v>44405.87</v>
      </c>
      <c r="E35" s="1">
        <v>16806.08</v>
      </c>
      <c r="F35" s="1"/>
      <c r="G35" s="1"/>
      <c r="H35" s="1">
        <v>76062.3</v>
      </c>
      <c r="I35" s="1">
        <v>992.38</v>
      </c>
      <c r="J35" s="1">
        <v>2628.44</v>
      </c>
      <c r="K35" s="1">
        <v>45987.36</v>
      </c>
      <c r="L35" s="1">
        <v>1566.35</v>
      </c>
      <c r="M35" s="1">
        <v>4519.86</v>
      </c>
      <c r="N35" s="1">
        <v>0</v>
      </c>
      <c r="O35" s="1">
        <v>253.77</v>
      </c>
      <c r="P35" s="1"/>
      <c r="Q35" s="1"/>
      <c r="R35" s="1"/>
      <c r="S35" s="1"/>
      <c r="T35" s="23"/>
      <c r="U35" s="1"/>
      <c r="V35" s="5">
        <f t="shared" si="2"/>
        <v>460631.12999999995</v>
      </c>
      <c r="W35" s="26"/>
      <c r="X35" s="26"/>
    </row>
    <row r="36" spans="1:24" ht="12.75">
      <c r="A36" s="3" t="s">
        <v>3</v>
      </c>
      <c r="B36" s="1">
        <v>498048.8</v>
      </c>
      <c r="C36" s="1">
        <v>75867.29</v>
      </c>
      <c r="D36" s="1">
        <v>108738.7</v>
      </c>
      <c r="E36" s="1">
        <v>17295.98</v>
      </c>
      <c r="F36" s="1"/>
      <c r="G36" s="1"/>
      <c r="H36" s="1">
        <v>4360</v>
      </c>
      <c r="I36" s="1">
        <v>1377.09</v>
      </c>
      <c r="J36" s="1">
        <v>5404.53</v>
      </c>
      <c r="K36" s="4">
        <v>90634.54000000001</v>
      </c>
      <c r="L36" s="1">
        <v>3132.65</v>
      </c>
      <c r="M36" s="1">
        <v>22585.09</v>
      </c>
      <c r="N36" s="1">
        <v>0</v>
      </c>
      <c r="O36" s="1">
        <v>947.0600000000001</v>
      </c>
      <c r="P36" s="1"/>
      <c r="Q36" s="1"/>
      <c r="R36" s="1"/>
      <c r="S36" s="1"/>
      <c r="T36" s="1"/>
      <c r="U36" s="1"/>
      <c r="V36" s="5">
        <f t="shared" si="2"/>
        <v>828391.73</v>
      </c>
      <c r="W36" s="26"/>
      <c r="X36" s="26"/>
    </row>
    <row r="37" spans="1:24" ht="12.75">
      <c r="A37" s="3">
        <v>12</v>
      </c>
      <c r="B37" s="1">
        <v>404208.49</v>
      </c>
      <c r="C37" s="1">
        <v>105032.79</v>
      </c>
      <c r="D37" s="1">
        <v>85872.39</v>
      </c>
      <c r="E37" s="1">
        <v>23862.37</v>
      </c>
      <c r="F37" s="1"/>
      <c r="G37" s="1"/>
      <c r="H37" s="1">
        <v>14950.97</v>
      </c>
      <c r="I37" s="1">
        <v>1681.29</v>
      </c>
      <c r="J37" s="1">
        <v>1500</v>
      </c>
      <c r="K37" s="1">
        <v>0</v>
      </c>
      <c r="L37" s="1">
        <v>1555.32</v>
      </c>
      <c r="M37" s="1">
        <v>12694.289999999999</v>
      </c>
      <c r="N37" s="1">
        <v>101722.48999999999</v>
      </c>
      <c r="O37" s="1">
        <v>7744.6900000000005</v>
      </c>
      <c r="P37" s="1"/>
      <c r="Q37" s="1"/>
      <c r="R37" s="1"/>
      <c r="S37" s="1"/>
      <c r="T37" s="1"/>
      <c r="U37" s="1"/>
      <c r="V37" s="5">
        <f t="shared" si="2"/>
        <v>760825.0899999999</v>
      </c>
      <c r="W37" s="26"/>
      <c r="X37" s="26"/>
    </row>
    <row r="38" spans="1:24" ht="12.75">
      <c r="A38" s="3">
        <v>15</v>
      </c>
      <c r="B38" s="1">
        <v>770137.67</v>
      </c>
      <c r="C38" s="1">
        <v>141377.92</v>
      </c>
      <c r="D38" s="1">
        <v>170155.57</v>
      </c>
      <c r="E38" s="1">
        <v>32089.85</v>
      </c>
      <c r="F38" s="1"/>
      <c r="G38" s="1"/>
      <c r="H38" s="1">
        <v>121900.35</v>
      </c>
      <c r="I38" s="1">
        <v>1485.18</v>
      </c>
      <c r="J38" s="1">
        <v>5100.04</v>
      </c>
      <c r="K38" s="1">
        <v>105887.83</v>
      </c>
      <c r="L38" s="1">
        <v>5550</v>
      </c>
      <c r="M38" s="1">
        <v>14864.64</v>
      </c>
      <c r="N38" s="1">
        <v>0</v>
      </c>
      <c r="O38" s="1">
        <v>1776.4</v>
      </c>
      <c r="P38" s="1"/>
      <c r="Q38" s="1"/>
      <c r="R38" s="1"/>
      <c r="S38" s="1">
        <v>45275</v>
      </c>
      <c r="T38" s="1"/>
      <c r="U38" s="1"/>
      <c r="V38" s="5">
        <f t="shared" si="2"/>
        <v>1415600.4500000002</v>
      </c>
      <c r="W38" s="26"/>
      <c r="X38" s="26"/>
    </row>
    <row r="39" spans="1:24" ht="12.75">
      <c r="A39" s="3">
        <v>16</v>
      </c>
      <c r="B39" s="1">
        <v>583235.37</v>
      </c>
      <c r="C39" s="1">
        <v>135116.15</v>
      </c>
      <c r="D39" s="1">
        <v>128808.26</v>
      </c>
      <c r="E39" s="1">
        <v>29805.74</v>
      </c>
      <c r="F39" s="1"/>
      <c r="G39" s="1"/>
      <c r="H39" s="1">
        <v>102600.54</v>
      </c>
      <c r="I39" s="1">
        <v>1458.3799999999999</v>
      </c>
      <c r="J39" s="1">
        <v>1475.51</v>
      </c>
      <c r="K39" s="1">
        <v>115576.31999999999</v>
      </c>
      <c r="L39" s="1">
        <v>3700</v>
      </c>
      <c r="M39" s="1">
        <v>8852.67</v>
      </c>
      <c r="N39" s="1">
        <v>0</v>
      </c>
      <c r="O39" s="1">
        <v>507.54</v>
      </c>
      <c r="P39" s="1"/>
      <c r="Q39" s="1"/>
      <c r="R39" s="1"/>
      <c r="S39" s="1"/>
      <c r="T39" s="1"/>
      <c r="U39" s="1"/>
      <c r="V39" s="5">
        <f t="shared" si="2"/>
        <v>1111136.48</v>
      </c>
      <c r="W39" s="26"/>
      <c r="X39" s="26"/>
    </row>
    <row r="40" spans="1:24" ht="12.75">
      <c r="A40" s="3">
        <v>17</v>
      </c>
      <c r="B40" s="1">
        <v>373154.89</v>
      </c>
      <c r="C40" s="1">
        <v>82663.78</v>
      </c>
      <c r="D40" s="1">
        <v>83221.62</v>
      </c>
      <c r="E40" s="1">
        <v>18552.01</v>
      </c>
      <c r="F40" s="1"/>
      <c r="G40" s="1"/>
      <c r="H40" s="1">
        <v>90018.45</v>
      </c>
      <c r="I40" s="1">
        <v>1207.3600000000001</v>
      </c>
      <c r="J40" s="1">
        <v>1320</v>
      </c>
      <c r="K40" s="1"/>
      <c r="L40" s="1">
        <v>1415.74</v>
      </c>
      <c r="M40" s="1">
        <v>5645.72</v>
      </c>
      <c r="N40" s="1">
        <v>50397.82</v>
      </c>
      <c r="O40" s="1">
        <v>761.31</v>
      </c>
      <c r="P40" s="1"/>
      <c r="Q40" s="1"/>
      <c r="R40" s="1"/>
      <c r="S40" s="1">
        <v>49185</v>
      </c>
      <c r="T40" s="1"/>
      <c r="U40" s="1"/>
      <c r="V40" s="5">
        <f t="shared" si="2"/>
        <v>757543.7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5761481.33</v>
      </c>
      <c r="C41" s="11">
        <f t="shared" si="3"/>
        <v>1328884.83</v>
      </c>
      <c r="D41" s="11">
        <f t="shared" si="3"/>
        <v>1277213.08</v>
      </c>
      <c r="E41" s="11">
        <f t="shared" si="3"/>
        <v>301028.60000000003</v>
      </c>
      <c r="F41" s="11">
        <f t="shared" si="3"/>
        <v>0</v>
      </c>
      <c r="G41" s="11">
        <f t="shared" si="3"/>
        <v>0</v>
      </c>
      <c r="H41" s="11">
        <f t="shared" si="3"/>
        <v>849031.33</v>
      </c>
      <c r="I41" s="11">
        <f t="shared" si="3"/>
        <v>18940.719999999998</v>
      </c>
      <c r="J41" s="11">
        <f t="shared" si="3"/>
        <v>32008.539999999997</v>
      </c>
      <c r="K41" s="11">
        <f t="shared" si="3"/>
        <v>761568.1099999999</v>
      </c>
      <c r="L41" s="11">
        <f t="shared" si="3"/>
        <v>33790.04</v>
      </c>
      <c r="M41" s="11">
        <f t="shared" si="3"/>
        <v>135084.68999999997</v>
      </c>
      <c r="N41" s="11">
        <f t="shared" si="3"/>
        <v>464042.26999999996</v>
      </c>
      <c r="O41" s="11">
        <f t="shared" si="3"/>
        <v>31188.550000000007</v>
      </c>
      <c r="P41" s="11"/>
      <c r="Q41" s="11"/>
      <c r="R41" s="11">
        <f t="shared" si="3"/>
        <v>0</v>
      </c>
      <c r="S41" s="11">
        <f t="shared" si="3"/>
        <v>94460</v>
      </c>
      <c r="T41" s="11">
        <f t="shared" si="3"/>
        <v>0</v>
      </c>
      <c r="U41" s="11">
        <f t="shared" si="3"/>
        <v>0</v>
      </c>
      <c r="V41" s="11">
        <f t="shared" si="2"/>
        <v>11088722.089999998</v>
      </c>
      <c r="W41" s="54"/>
      <c r="X41" s="54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153591.39</v>
      </c>
      <c r="D43" s="1"/>
      <c r="E43" s="1">
        <v>35419.01</v>
      </c>
      <c r="F43" s="1"/>
      <c r="G43" s="1"/>
      <c r="H43" s="1"/>
      <c r="I43" s="1">
        <v>438.41999999999996</v>
      </c>
      <c r="J43" s="1">
        <v>5986.45</v>
      </c>
      <c r="K43" s="1">
        <v>22399.02</v>
      </c>
      <c r="L43" s="1">
        <v>79.76</v>
      </c>
      <c r="M43" s="1">
        <v>628.25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218542.30000000005</v>
      </c>
    </row>
    <row r="44" spans="1:22" ht="12.75">
      <c r="A44" s="1" t="s">
        <v>28</v>
      </c>
      <c r="B44" s="1"/>
      <c r="C44" s="1">
        <v>74401.54</v>
      </c>
      <c r="D44" s="1"/>
      <c r="E44" s="1">
        <v>15755.27</v>
      </c>
      <c r="F44" s="1"/>
      <c r="G44" s="1"/>
      <c r="H44" s="1"/>
      <c r="I44" s="1">
        <v>203.13</v>
      </c>
      <c r="J44" s="1"/>
      <c r="K44" s="1">
        <v>22871.64</v>
      </c>
      <c r="L44" s="1">
        <v>37</v>
      </c>
      <c r="M44" s="1">
        <v>742.48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114011.06</v>
      </c>
    </row>
    <row r="45" spans="1:22" ht="12.75">
      <c r="A45" s="1" t="s">
        <v>5</v>
      </c>
      <c r="B45" s="1"/>
      <c r="C45" s="1">
        <v>144658.04</v>
      </c>
      <c r="D45" s="1"/>
      <c r="E45" s="1">
        <v>31652.25</v>
      </c>
      <c r="F45" s="1"/>
      <c r="G45" s="1"/>
      <c r="H45" s="1"/>
      <c r="I45" s="1">
        <v>320.04</v>
      </c>
      <c r="J45" s="1"/>
      <c r="K45" s="1"/>
      <c r="L45" s="1"/>
      <c r="M45" s="1">
        <v>970.94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177601.27000000002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372650.97</v>
      </c>
      <c r="D46" s="11">
        <f t="shared" si="4"/>
        <v>0</v>
      </c>
      <c r="E46" s="11">
        <f t="shared" si="4"/>
        <v>82826.53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961.5899999999999</v>
      </c>
      <c r="J46" s="11">
        <f t="shared" si="4"/>
        <v>5986.45</v>
      </c>
      <c r="K46" s="11">
        <f t="shared" si="4"/>
        <v>45270.66</v>
      </c>
      <c r="L46" s="11">
        <f t="shared" si="4"/>
        <v>116.76</v>
      </c>
      <c r="M46" s="11">
        <f t="shared" si="4"/>
        <v>2341.67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510154.63000000006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114551.81</v>
      </c>
      <c r="C48" s="11">
        <v>35902.11</v>
      </c>
      <c r="D48" s="11">
        <v>25280.09</v>
      </c>
      <c r="E48" s="11">
        <v>8560.1</v>
      </c>
      <c r="F48" s="11"/>
      <c r="G48" s="11"/>
      <c r="H48" s="11"/>
      <c r="I48" s="11">
        <v>1622.16</v>
      </c>
      <c r="J48" s="11"/>
      <c r="K48" s="11"/>
      <c r="L48" s="11">
        <v>222</v>
      </c>
      <c r="M48" s="11">
        <v>514.03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186652.3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94360.18</v>
      </c>
      <c r="D50" s="11"/>
      <c r="E50" s="11">
        <v>22072.23</v>
      </c>
      <c r="F50" s="11"/>
      <c r="G50" s="11"/>
      <c r="H50" s="11"/>
      <c r="I50" s="11">
        <v>1103.08</v>
      </c>
      <c r="J50" s="11"/>
      <c r="K50" s="11">
        <v>15629.4</v>
      </c>
      <c r="L50" s="11">
        <v>148</v>
      </c>
      <c r="M50" s="11">
        <v>3135.89</v>
      </c>
      <c r="N50" s="11"/>
      <c r="O50" s="11"/>
      <c r="P50" s="11"/>
      <c r="Q50" s="11"/>
      <c r="R50" s="11"/>
      <c r="S50" s="11"/>
      <c r="T50" s="11"/>
      <c r="U50" s="11"/>
      <c r="V50" s="11">
        <f>SUM(B50:U50)</f>
        <v>136448.78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191620.37</v>
      </c>
      <c r="D52" s="11"/>
      <c r="E52" s="11">
        <v>41582.9</v>
      </c>
      <c r="F52" s="11"/>
      <c r="G52" s="11"/>
      <c r="H52" s="11"/>
      <c r="I52" s="11">
        <v>1064.71</v>
      </c>
      <c r="J52" s="55">
        <v>720</v>
      </c>
      <c r="K52" s="16">
        <v>70658.91</v>
      </c>
      <c r="L52" s="11">
        <v>740</v>
      </c>
      <c r="M52" s="11">
        <v>4847.37</v>
      </c>
      <c r="N52" s="11"/>
      <c r="O52" s="14">
        <v>6000.81</v>
      </c>
      <c r="P52" s="11"/>
      <c r="Q52" s="11"/>
      <c r="R52" s="11"/>
      <c r="S52" s="25"/>
      <c r="T52" s="11"/>
      <c r="U52" s="11"/>
      <c r="V52" s="11">
        <f>SUM(B52:U52)</f>
        <v>317235.07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43007.71</v>
      </c>
      <c r="C54" s="34">
        <v>2802.03</v>
      </c>
      <c r="D54" s="34">
        <v>9461.7</v>
      </c>
      <c r="E54" s="34">
        <v>1581.7</v>
      </c>
      <c r="F54" s="34"/>
      <c r="G54" s="34"/>
      <c r="H54" s="34"/>
      <c r="I54" s="34">
        <v>210.51999999999998</v>
      </c>
      <c r="J54" s="34">
        <v>740.29</v>
      </c>
      <c r="K54" s="34"/>
      <c r="L54" s="34">
        <v>148</v>
      </c>
      <c r="M54" s="34">
        <v>471.19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2.8515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4.57421875" style="17" customWidth="1"/>
    <col min="23" max="16384" width="9.140625" style="17" customWidth="1"/>
  </cols>
  <sheetData>
    <row r="1" ht="15.75">
      <c r="B1" s="18" t="s">
        <v>45</v>
      </c>
    </row>
    <row r="3" spans="1:22" ht="6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281332.2</v>
      </c>
      <c r="D5" s="4"/>
      <c r="E5" s="4">
        <v>63662.79</v>
      </c>
      <c r="F5" s="4"/>
      <c r="G5" s="4"/>
      <c r="H5" s="4"/>
      <c r="I5" s="4">
        <v>1945.18</v>
      </c>
      <c r="J5" s="4">
        <v>1080</v>
      </c>
      <c r="K5" s="4">
        <v>47111.18</v>
      </c>
      <c r="L5" s="2">
        <v>0</v>
      </c>
      <c r="M5" s="4">
        <v>6450.97</v>
      </c>
      <c r="N5" s="4"/>
      <c r="O5" s="4">
        <v>380.65</v>
      </c>
      <c r="P5" s="15"/>
      <c r="Q5" s="28"/>
      <c r="R5" s="15"/>
      <c r="S5" s="4"/>
      <c r="T5" s="4"/>
      <c r="U5" s="4"/>
      <c r="V5" s="5">
        <f>SUM(B5:U5)</f>
        <v>401962.97</v>
      </c>
    </row>
    <row r="6" spans="1:22" ht="12.75">
      <c r="A6" s="3">
        <v>3</v>
      </c>
      <c r="B6" s="4"/>
      <c r="C6" s="4">
        <v>225689.4</v>
      </c>
      <c r="D6" s="4"/>
      <c r="E6" s="4">
        <v>48836.51</v>
      </c>
      <c r="F6" s="4"/>
      <c r="G6" s="4"/>
      <c r="H6" s="4"/>
      <c r="I6" s="4">
        <v>21977.170000000002</v>
      </c>
      <c r="J6" s="4"/>
      <c r="K6" s="4">
        <v>0</v>
      </c>
      <c r="L6" s="4">
        <v>199.4</v>
      </c>
      <c r="M6" s="4">
        <v>2724.31</v>
      </c>
      <c r="N6" s="4">
        <v>11644.89</v>
      </c>
      <c r="O6" s="4">
        <v>1043.8</v>
      </c>
      <c r="P6" s="15"/>
      <c r="Q6" s="15"/>
      <c r="R6" s="15">
        <v>250.19</v>
      </c>
      <c r="S6" s="4"/>
      <c r="T6" s="4"/>
      <c r="U6" s="4"/>
      <c r="V6" s="5">
        <f aca="true" t="shared" si="0" ref="V6:V41">SUM(B6:U6)</f>
        <v>312365.67</v>
      </c>
    </row>
    <row r="7" spans="1:22" ht="12.75">
      <c r="A7" s="3">
        <v>4</v>
      </c>
      <c r="B7" s="4"/>
      <c r="C7" s="4">
        <v>193291.22</v>
      </c>
      <c r="D7" s="4"/>
      <c r="E7" s="4">
        <v>45642.07</v>
      </c>
      <c r="F7" s="4"/>
      <c r="G7" s="4"/>
      <c r="H7" s="4"/>
      <c r="I7" s="4">
        <v>1747.18</v>
      </c>
      <c r="J7" s="4"/>
      <c r="K7" s="4">
        <v>0</v>
      </c>
      <c r="L7" s="4">
        <v>370</v>
      </c>
      <c r="M7" s="4">
        <v>3935.9500000000003</v>
      </c>
      <c r="N7" s="4">
        <v>16000.85</v>
      </c>
      <c r="O7" s="4">
        <v>203.02</v>
      </c>
      <c r="P7" s="15"/>
      <c r="Q7" s="15"/>
      <c r="R7" s="15">
        <v>250.19</v>
      </c>
      <c r="S7" s="4"/>
      <c r="T7" s="4"/>
      <c r="U7" s="4"/>
      <c r="V7" s="5">
        <f t="shared" si="0"/>
        <v>261440.48</v>
      </c>
    </row>
    <row r="8" spans="1:22" ht="12.75">
      <c r="A8" s="3">
        <v>5</v>
      </c>
      <c r="B8" s="4"/>
      <c r="C8" s="4">
        <v>468861.89</v>
      </c>
      <c r="D8" s="4"/>
      <c r="E8" s="4">
        <v>107769.23</v>
      </c>
      <c r="F8" s="4"/>
      <c r="G8" s="4"/>
      <c r="H8" s="4"/>
      <c r="I8" s="4">
        <v>1954.1200000000001</v>
      </c>
      <c r="J8" s="4">
        <v>245.34</v>
      </c>
      <c r="K8" s="4">
        <v>80723.03</v>
      </c>
      <c r="L8" s="4">
        <v>2590</v>
      </c>
      <c r="M8" s="4">
        <v>7273.39</v>
      </c>
      <c r="N8" s="4">
        <v>0</v>
      </c>
      <c r="O8" s="4">
        <v>406.03</v>
      </c>
      <c r="P8" s="15"/>
      <c r="Q8" s="15"/>
      <c r="R8" s="15"/>
      <c r="S8" s="4"/>
      <c r="T8" s="4"/>
      <c r="U8" s="4"/>
      <c r="V8" s="5">
        <f t="shared" si="0"/>
        <v>669823.03</v>
      </c>
    </row>
    <row r="9" spans="1:22" ht="12.75">
      <c r="A9" s="3">
        <v>6</v>
      </c>
      <c r="B9" s="4"/>
      <c r="C9" s="4">
        <v>288464.63</v>
      </c>
      <c r="D9" s="4"/>
      <c r="E9" s="4">
        <v>65031.58</v>
      </c>
      <c r="F9" s="4"/>
      <c r="G9" s="4"/>
      <c r="H9" s="4"/>
      <c r="I9" s="4">
        <v>1951.18</v>
      </c>
      <c r="J9" s="4">
        <v>245.34</v>
      </c>
      <c r="K9" s="4">
        <v>50113.25</v>
      </c>
      <c r="L9" s="4">
        <v>740</v>
      </c>
      <c r="M9" s="4">
        <v>5422.91</v>
      </c>
      <c r="N9" s="4">
        <v>0</v>
      </c>
      <c r="O9" s="4">
        <v>507.54</v>
      </c>
      <c r="P9" s="15"/>
      <c r="Q9" s="15"/>
      <c r="R9" s="15"/>
      <c r="S9" s="4"/>
      <c r="T9" s="4"/>
      <c r="U9" s="4"/>
      <c r="V9" s="5">
        <f t="shared" si="0"/>
        <v>412476.43</v>
      </c>
    </row>
    <row r="10" spans="1:22" ht="12.75">
      <c r="A10" s="3">
        <v>11</v>
      </c>
      <c r="B10" s="4"/>
      <c r="C10" s="4">
        <v>143934.91</v>
      </c>
      <c r="D10" s="4"/>
      <c r="E10" s="4">
        <v>32696.16</v>
      </c>
      <c r="F10" s="4"/>
      <c r="G10" s="4"/>
      <c r="H10" s="4"/>
      <c r="I10" s="4">
        <v>1945.18</v>
      </c>
      <c r="J10" s="4"/>
      <c r="K10" s="4">
        <v>9275.8</v>
      </c>
      <c r="L10" s="4">
        <v>59.82</v>
      </c>
      <c r="M10" s="4">
        <v>3793.47</v>
      </c>
      <c r="N10" s="4">
        <v>0</v>
      </c>
      <c r="O10" s="4">
        <v>3160.12</v>
      </c>
      <c r="P10" s="15"/>
      <c r="Q10" s="15"/>
      <c r="R10" s="15"/>
      <c r="S10" s="4"/>
      <c r="T10" s="4"/>
      <c r="U10" s="4"/>
      <c r="V10" s="5">
        <f t="shared" si="0"/>
        <v>194865.46</v>
      </c>
    </row>
    <row r="11" spans="1:22" ht="12.75">
      <c r="A11" s="3">
        <v>12</v>
      </c>
      <c r="B11" s="4"/>
      <c r="C11" s="4">
        <v>404033.95</v>
      </c>
      <c r="D11" s="4"/>
      <c r="E11" s="4">
        <v>88964.56</v>
      </c>
      <c r="F11" s="4"/>
      <c r="G11" s="4"/>
      <c r="H11" s="4"/>
      <c r="I11" s="4">
        <v>1747.19</v>
      </c>
      <c r="J11" s="4">
        <v>840</v>
      </c>
      <c r="K11" s="4">
        <v>0</v>
      </c>
      <c r="L11" s="4">
        <v>0</v>
      </c>
      <c r="M11" s="4">
        <v>1544.63</v>
      </c>
      <c r="N11" s="4">
        <v>14994.77</v>
      </c>
      <c r="O11" s="4">
        <v>5530.21</v>
      </c>
      <c r="P11" s="15"/>
      <c r="Q11" s="15"/>
      <c r="R11" s="15">
        <v>250.18</v>
      </c>
      <c r="S11" s="4"/>
      <c r="T11" s="4"/>
      <c r="U11" s="4"/>
      <c r="V11" s="5">
        <f t="shared" si="0"/>
        <v>517905.49000000005</v>
      </c>
    </row>
    <row r="12" spans="1:22" ht="12.75">
      <c r="A12" s="3">
        <v>13</v>
      </c>
      <c r="B12" s="4"/>
      <c r="C12" s="4">
        <v>204553.15</v>
      </c>
      <c r="D12" s="4"/>
      <c r="E12" s="4">
        <v>44578.32</v>
      </c>
      <c r="F12" s="4"/>
      <c r="G12" s="4"/>
      <c r="H12" s="4"/>
      <c r="I12" s="4">
        <v>1945.19</v>
      </c>
      <c r="J12" s="4"/>
      <c r="K12" s="4">
        <v>0</v>
      </c>
      <c r="L12" s="4">
        <v>0</v>
      </c>
      <c r="M12" s="4">
        <v>2313.09</v>
      </c>
      <c r="N12" s="4">
        <v>13040.71</v>
      </c>
      <c r="O12" s="4">
        <v>1833.83</v>
      </c>
      <c r="P12" s="15"/>
      <c r="Q12" s="15"/>
      <c r="R12" s="15">
        <v>250.18</v>
      </c>
      <c r="S12" s="4"/>
      <c r="T12" s="4"/>
      <c r="U12" s="4"/>
      <c r="V12" s="5">
        <f t="shared" si="0"/>
        <v>268514.47000000003</v>
      </c>
    </row>
    <row r="13" spans="1:22" ht="12.75">
      <c r="A13" s="3">
        <v>14</v>
      </c>
      <c r="B13" s="4"/>
      <c r="C13" s="4">
        <v>117066.1</v>
      </c>
      <c r="D13" s="4"/>
      <c r="E13" s="4">
        <v>22664.13</v>
      </c>
      <c r="F13" s="4"/>
      <c r="G13" s="4"/>
      <c r="H13" s="4"/>
      <c r="I13" s="4">
        <v>1747.19</v>
      </c>
      <c r="J13" s="4"/>
      <c r="K13" s="4">
        <v>0</v>
      </c>
      <c r="L13" s="4">
        <v>99.7</v>
      </c>
      <c r="M13" s="4">
        <v>539.72</v>
      </c>
      <c r="N13" s="4">
        <v>0</v>
      </c>
      <c r="O13" s="4">
        <v>0</v>
      </c>
      <c r="P13" s="15"/>
      <c r="Q13" s="15"/>
      <c r="R13" s="15">
        <v>250.18</v>
      </c>
      <c r="S13" s="4"/>
      <c r="T13" s="4"/>
      <c r="U13" s="4"/>
      <c r="V13" s="5">
        <f t="shared" si="0"/>
        <v>142367.02000000002</v>
      </c>
    </row>
    <row r="14" spans="1:22" ht="12.75">
      <c r="A14" s="3">
        <v>16</v>
      </c>
      <c r="B14" s="4"/>
      <c r="C14" s="4">
        <v>185143.21</v>
      </c>
      <c r="D14" s="4"/>
      <c r="E14" s="4">
        <v>42643.38</v>
      </c>
      <c r="F14" s="4"/>
      <c r="G14" s="4"/>
      <c r="H14" s="4"/>
      <c r="I14" s="4">
        <v>1947.39</v>
      </c>
      <c r="J14" s="4"/>
      <c r="K14" s="4">
        <v>25148.15</v>
      </c>
      <c r="L14" s="4">
        <v>0</v>
      </c>
      <c r="M14" s="4">
        <v>3495.34</v>
      </c>
      <c r="N14" s="4">
        <v>0</v>
      </c>
      <c r="O14" s="4">
        <v>287.61</v>
      </c>
      <c r="P14" s="15"/>
      <c r="Q14" s="15"/>
      <c r="R14" s="15"/>
      <c r="S14" s="4"/>
      <c r="T14" s="4"/>
      <c r="U14" s="4"/>
      <c r="V14" s="5">
        <f t="shared" si="0"/>
        <v>258665.08</v>
      </c>
    </row>
    <row r="15" spans="1:22" ht="12.75">
      <c r="A15" s="3">
        <v>21</v>
      </c>
      <c r="B15" s="4"/>
      <c r="C15" s="4">
        <v>376985.05</v>
      </c>
      <c r="D15" s="4"/>
      <c r="E15" s="4">
        <v>90495.56</v>
      </c>
      <c r="F15" s="4"/>
      <c r="G15" s="4"/>
      <c r="H15" s="4"/>
      <c r="I15" s="4">
        <v>1747.19</v>
      </c>
      <c r="J15" s="4"/>
      <c r="K15" s="4">
        <v>74159.73999999999</v>
      </c>
      <c r="L15" s="4">
        <v>925</v>
      </c>
      <c r="M15" s="4">
        <v>3975.27</v>
      </c>
      <c r="N15" s="4">
        <v>0</v>
      </c>
      <c r="O15" s="4">
        <v>4251.49</v>
      </c>
      <c r="P15" s="15"/>
      <c r="Q15" s="15"/>
      <c r="R15" s="15"/>
      <c r="S15" s="4"/>
      <c r="T15" s="4"/>
      <c r="U15" s="4"/>
      <c r="V15" s="5">
        <f t="shared" si="0"/>
        <v>552539.3</v>
      </c>
    </row>
    <row r="16" spans="1:22" ht="12.75">
      <c r="A16" s="3">
        <v>24</v>
      </c>
      <c r="B16" s="4"/>
      <c r="C16" s="4">
        <v>429784.51</v>
      </c>
      <c r="D16" s="4"/>
      <c r="E16" s="4">
        <v>96517.76</v>
      </c>
      <c r="F16" s="4"/>
      <c r="G16" s="4"/>
      <c r="H16" s="4"/>
      <c r="I16" s="4">
        <v>1945.19</v>
      </c>
      <c r="J16" s="4"/>
      <c r="K16" s="4">
        <v>104649.73</v>
      </c>
      <c r="L16" s="4">
        <v>185</v>
      </c>
      <c r="M16" s="4">
        <v>8881.609999999999</v>
      </c>
      <c r="N16" s="4">
        <v>0</v>
      </c>
      <c r="O16" s="4">
        <v>625.97</v>
      </c>
      <c r="P16" s="15"/>
      <c r="Q16" s="15"/>
      <c r="R16" s="15"/>
      <c r="S16" s="4"/>
      <c r="T16" s="4"/>
      <c r="U16" s="4"/>
      <c r="V16" s="5">
        <f t="shared" si="0"/>
        <v>642589.7699999999</v>
      </c>
    </row>
    <row r="17" spans="1:22" ht="12.75">
      <c r="A17" s="3">
        <v>25</v>
      </c>
      <c r="B17" s="4"/>
      <c r="C17" s="4">
        <v>302500.81</v>
      </c>
      <c r="D17" s="4"/>
      <c r="E17" s="4">
        <v>68806.61</v>
      </c>
      <c r="F17" s="4"/>
      <c r="G17" s="4"/>
      <c r="H17" s="4"/>
      <c r="I17" s="4">
        <v>1847.19</v>
      </c>
      <c r="J17" s="4">
        <v>490.68</v>
      </c>
      <c r="K17" s="4">
        <v>0</v>
      </c>
      <c r="L17" s="4">
        <v>697.9</v>
      </c>
      <c r="M17" s="4">
        <v>4369.17</v>
      </c>
      <c r="N17" s="4">
        <v>14176</v>
      </c>
      <c r="O17" s="4">
        <v>3950.15</v>
      </c>
      <c r="P17" s="15"/>
      <c r="Q17" s="15"/>
      <c r="R17" s="15">
        <v>250.19</v>
      </c>
      <c r="S17" s="4"/>
      <c r="T17" s="4"/>
      <c r="U17" s="4"/>
      <c r="V17" s="5">
        <f t="shared" si="0"/>
        <v>397088.7</v>
      </c>
    </row>
    <row r="18" spans="1:22" ht="12.75">
      <c r="A18" s="3">
        <v>30</v>
      </c>
      <c r="B18" s="4"/>
      <c r="C18" s="4">
        <v>247495.25</v>
      </c>
      <c r="D18" s="4"/>
      <c r="E18" s="4">
        <v>57085.48</v>
      </c>
      <c r="F18" s="4"/>
      <c r="G18" s="4"/>
      <c r="H18" s="4"/>
      <c r="I18" s="4">
        <v>1945.19</v>
      </c>
      <c r="J18" s="4"/>
      <c r="K18" s="4">
        <v>50223.09</v>
      </c>
      <c r="L18" s="4">
        <v>814</v>
      </c>
      <c r="M18" s="4">
        <v>8810.31</v>
      </c>
      <c r="N18" s="4">
        <v>0</v>
      </c>
      <c r="O18" s="4">
        <v>0</v>
      </c>
      <c r="P18" s="15"/>
      <c r="Q18" s="15"/>
      <c r="R18" s="15"/>
      <c r="S18" s="4"/>
      <c r="T18" s="4"/>
      <c r="U18" s="4"/>
      <c r="V18" s="5">
        <f t="shared" si="0"/>
        <v>366373.32</v>
      </c>
    </row>
    <row r="19" spans="1:22" ht="12.75">
      <c r="A19" s="3">
        <v>31</v>
      </c>
      <c r="B19" s="4"/>
      <c r="C19" s="4">
        <v>237256.74</v>
      </c>
      <c r="D19" s="4"/>
      <c r="E19" s="4">
        <v>55376.75</v>
      </c>
      <c r="F19" s="4"/>
      <c r="G19" s="4"/>
      <c r="H19" s="4"/>
      <c r="I19" s="4">
        <v>1945.19</v>
      </c>
      <c r="J19" s="4"/>
      <c r="K19" s="4">
        <v>61169.65</v>
      </c>
      <c r="L19" s="4">
        <v>0</v>
      </c>
      <c r="M19" s="4">
        <v>5368.94</v>
      </c>
      <c r="N19" s="4">
        <v>0</v>
      </c>
      <c r="O19" s="4">
        <v>253.77</v>
      </c>
      <c r="P19" s="15"/>
      <c r="Q19" s="15"/>
      <c r="R19" s="15"/>
      <c r="S19" s="4"/>
      <c r="T19" s="4"/>
      <c r="U19" s="4"/>
      <c r="V19" s="5">
        <f t="shared" si="0"/>
        <v>361371.04000000004</v>
      </c>
    </row>
    <row r="20" spans="1:22" ht="12.75">
      <c r="A20" s="3">
        <v>32</v>
      </c>
      <c r="B20" s="4"/>
      <c r="C20" s="4">
        <v>241246.44</v>
      </c>
      <c r="D20" s="4"/>
      <c r="E20" s="4">
        <v>53643.34</v>
      </c>
      <c r="F20" s="4"/>
      <c r="G20" s="4"/>
      <c r="H20" s="4"/>
      <c r="I20" s="4">
        <v>1747.19</v>
      </c>
      <c r="J20" s="4"/>
      <c r="K20" s="4">
        <v>38867.149999999994</v>
      </c>
      <c r="L20" s="4">
        <v>2405</v>
      </c>
      <c r="M20" s="4">
        <v>3007.02</v>
      </c>
      <c r="N20" s="4">
        <v>0</v>
      </c>
      <c r="O20" s="4">
        <v>507.54</v>
      </c>
      <c r="P20" s="15"/>
      <c r="Q20" s="15"/>
      <c r="R20" s="15"/>
      <c r="S20" s="4"/>
      <c r="T20" s="4"/>
      <c r="U20" s="4"/>
      <c r="V20" s="5">
        <f t="shared" si="0"/>
        <v>341423.68</v>
      </c>
    </row>
    <row r="21" spans="1:22" ht="12.75">
      <c r="A21" s="3">
        <v>33</v>
      </c>
      <c r="B21" s="4"/>
      <c r="C21" s="4">
        <v>162838.13</v>
      </c>
      <c r="D21" s="4"/>
      <c r="E21" s="4">
        <v>35845.46</v>
      </c>
      <c r="F21" s="4"/>
      <c r="G21" s="4"/>
      <c r="H21" s="4"/>
      <c r="I21" s="4">
        <v>1981.19</v>
      </c>
      <c r="J21" s="4">
        <v>1080</v>
      </c>
      <c r="K21" s="4">
        <v>0</v>
      </c>
      <c r="L21" s="4">
        <v>0</v>
      </c>
      <c r="M21" s="4">
        <v>4420.57</v>
      </c>
      <c r="N21" s="4">
        <v>15736.56</v>
      </c>
      <c r="O21" s="4">
        <v>338.36</v>
      </c>
      <c r="P21" s="15"/>
      <c r="Q21" s="15"/>
      <c r="R21" s="15">
        <v>250.19</v>
      </c>
      <c r="S21" s="4"/>
      <c r="T21" s="4"/>
      <c r="U21" s="4"/>
      <c r="V21" s="5">
        <f t="shared" si="0"/>
        <v>222490.46</v>
      </c>
    </row>
    <row r="22" spans="1:22" ht="12.75">
      <c r="A22" s="3">
        <v>34</v>
      </c>
      <c r="B22" s="4"/>
      <c r="C22" s="4">
        <v>373051.54</v>
      </c>
      <c r="D22" s="4"/>
      <c r="E22" s="4">
        <v>86884.25</v>
      </c>
      <c r="F22" s="4"/>
      <c r="G22" s="4"/>
      <c r="H22" s="4"/>
      <c r="I22" s="4">
        <v>1747.19</v>
      </c>
      <c r="J22" s="4"/>
      <c r="K22" s="4">
        <v>72019.69</v>
      </c>
      <c r="L22" s="4">
        <v>555</v>
      </c>
      <c r="M22" s="4">
        <v>7080.63</v>
      </c>
      <c r="N22" s="4"/>
      <c r="O22" s="4">
        <v>1353.44</v>
      </c>
      <c r="P22" s="15"/>
      <c r="Q22" s="28"/>
      <c r="R22" s="15"/>
      <c r="S22" s="4"/>
      <c r="T22" s="4"/>
      <c r="U22" s="4"/>
      <c r="V22" s="5">
        <f t="shared" si="0"/>
        <v>542691.7399999999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4883529.13</v>
      </c>
      <c r="D23" s="11">
        <f t="shared" si="1"/>
        <v>0</v>
      </c>
      <c r="E23" s="11">
        <f t="shared" si="1"/>
        <v>1107143.94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53812.49000000003</v>
      </c>
      <c r="J23" s="11">
        <f t="shared" si="1"/>
        <v>3981.3599999999997</v>
      </c>
      <c r="K23" s="11">
        <f t="shared" si="1"/>
        <v>613460.46</v>
      </c>
      <c r="L23" s="11">
        <f t="shared" si="1"/>
        <v>9640.82</v>
      </c>
      <c r="M23" s="11">
        <f t="shared" si="1"/>
        <v>83407.29999999999</v>
      </c>
      <c r="N23" s="11">
        <f t="shared" si="1"/>
        <v>85593.78</v>
      </c>
      <c r="O23" s="11">
        <f>SUM(O5:O22)</f>
        <v>24633.530000000002</v>
      </c>
      <c r="P23" s="11">
        <f>SUM(P5:P22)</f>
        <v>0</v>
      </c>
      <c r="Q23" s="11"/>
      <c r="R23" s="11">
        <f t="shared" si="1"/>
        <v>1751.3000000000002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6866954.11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472688.74</v>
      </c>
      <c r="C26" s="2">
        <v>103119.77</v>
      </c>
      <c r="D26" s="1">
        <v>108337.5</v>
      </c>
      <c r="E26" s="1">
        <v>24066.29</v>
      </c>
      <c r="F26" s="1"/>
      <c r="G26" s="1"/>
      <c r="H26" s="1"/>
      <c r="I26" s="1">
        <v>2009.09</v>
      </c>
      <c r="J26" s="1"/>
      <c r="K26" s="1"/>
      <c r="L26" s="1">
        <v>239.28</v>
      </c>
      <c r="M26" s="1">
        <v>6051.179999999999</v>
      </c>
      <c r="N26" s="1">
        <v>28539.45</v>
      </c>
      <c r="O26" s="1">
        <v>253.77</v>
      </c>
      <c r="P26" s="6"/>
      <c r="Q26" s="6"/>
      <c r="R26" s="13">
        <v>288.53</v>
      </c>
      <c r="S26" s="1"/>
      <c r="T26" s="1"/>
      <c r="U26" s="1"/>
      <c r="V26" s="5">
        <f t="shared" si="0"/>
        <v>745593.6000000001</v>
      </c>
    </row>
    <row r="27" spans="1:22" ht="12.75">
      <c r="A27" s="3">
        <v>2</v>
      </c>
      <c r="B27" s="1">
        <v>47232.97</v>
      </c>
      <c r="C27" s="4">
        <v>6591.82</v>
      </c>
      <c r="D27" s="1">
        <v>9217.26</v>
      </c>
      <c r="E27" s="1">
        <v>1450.2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3"/>
      <c r="S27" s="1"/>
      <c r="T27" s="1"/>
      <c r="U27" s="1"/>
      <c r="V27" s="5">
        <f t="shared" si="0"/>
        <v>64492.25</v>
      </c>
    </row>
    <row r="28" spans="1:22" ht="12.75">
      <c r="A28" s="3">
        <v>3</v>
      </c>
      <c r="B28" s="1">
        <v>214221.31</v>
      </c>
      <c r="C28" s="4">
        <v>86927.02</v>
      </c>
      <c r="D28" s="1">
        <v>47514.68</v>
      </c>
      <c r="E28" s="1">
        <v>20109.04</v>
      </c>
      <c r="F28" s="1"/>
      <c r="G28" s="1"/>
      <c r="H28" s="1"/>
      <c r="I28" s="1">
        <v>2009.1</v>
      </c>
      <c r="J28" s="1">
        <v>1080</v>
      </c>
      <c r="K28" s="1"/>
      <c r="L28" s="1">
        <v>0</v>
      </c>
      <c r="M28" s="1">
        <v>3392.53</v>
      </c>
      <c r="N28" s="1">
        <v>21632.39</v>
      </c>
      <c r="O28" s="1">
        <v>3160.12</v>
      </c>
      <c r="P28" s="6"/>
      <c r="Q28" s="6"/>
      <c r="R28" s="13">
        <v>288.53</v>
      </c>
      <c r="S28" s="1"/>
      <c r="T28" s="1"/>
      <c r="U28" s="1"/>
      <c r="V28" s="5">
        <f t="shared" si="0"/>
        <v>400334.72000000003</v>
      </c>
    </row>
    <row r="29" spans="1:22" ht="12.75">
      <c r="A29" s="3">
        <v>4</v>
      </c>
      <c r="B29" s="1">
        <v>784120.95</v>
      </c>
      <c r="C29" s="1">
        <v>131068.08</v>
      </c>
      <c r="D29" s="1">
        <v>168182.44</v>
      </c>
      <c r="E29" s="1">
        <v>30851.43</v>
      </c>
      <c r="F29" s="1"/>
      <c r="G29" s="1"/>
      <c r="H29" s="1"/>
      <c r="I29" s="1">
        <v>2089.62</v>
      </c>
      <c r="J29" s="1">
        <v>4680.01</v>
      </c>
      <c r="K29" s="1"/>
      <c r="L29" s="1">
        <v>0</v>
      </c>
      <c r="M29" s="1">
        <v>4123.62</v>
      </c>
      <c r="N29" s="1">
        <v>0</v>
      </c>
      <c r="O29" s="1">
        <v>1522.62</v>
      </c>
      <c r="P29" s="1"/>
      <c r="Q29" s="1"/>
      <c r="R29" s="13"/>
      <c r="S29" s="1"/>
      <c r="T29" s="1"/>
      <c r="U29" s="1"/>
      <c r="V29" s="5">
        <f t="shared" si="0"/>
        <v>1126638.7700000003</v>
      </c>
    </row>
    <row r="30" spans="1:22" ht="12.75">
      <c r="A30" s="3">
        <v>5</v>
      </c>
      <c r="B30" s="1">
        <v>753863.02</v>
      </c>
      <c r="C30" s="1">
        <v>198191.17</v>
      </c>
      <c r="D30" s="1">
        <v>165386.33</v>
      </c>
      <c r="E30" s="1">
        <v>43875.46</v>
      </c>
      <c r="F30" s="1"/>
      <c r="G30" s="1"/>
      <c r="H30" s="1"/>
      <c r="I30" s="1">
        <v>2089.61</v>
      </c>
      <c r="J30" s="1">
        <v>2542.5</v>
      </c>
      <c r="K30" s="1"/>
      <c r="L30" s="1">
        <v>185</v>
      </c>
      <c r="M30" s="1">
        <v>3909.12</v>
      </c>
      <c r="N30" s="1">
        <v>0</v>
      </c>
      <c r="O30" s="1">
        <v>253.77</v>
      </c>
      <c r="P30" s="1"/>
      <c r="Q30" s="1"/>
      <c r="R30" s="13"/>
      <c r="S30" s="1"/>
      <c r="T30" s="23"/>
      <c r="U30" s="23"/>
      <c r="V30" s="5">
        <f t="shared" si="0"/>
        <v>1170295.9800000002</v>
      </c>
    </row>
    <row r="31" spans="1:22" ht="12.75">
      <c r="A31" s="3">
        <v>6</v>
      </c>
      <c r="B31" s="1">
        <v>202737.95</v>
      </c>
      <c r="C31" s="1">
        <v>58528.78</v>
      </c>
      <c r="D31" s="1">
        <v>44602.36</v>
      </c>
      <c r="E31" s="1">
        <v>13947.15</v>
      </c>
      <c r="F31" s="1"/>
      <c r="G31" s="1"/>
      <c r="H31" s="1"/>
      <c r="I31" s="1">
        <v>2009.09</v>
      </c>
      <c r="J31" s="1"/>
      <c r="K31" s="1"/>
      <c r="L31" s="1">
        <v>797.6</v>
      </c>
      <c r="M31" s="1">
        <v>1824.77</v>
      </c>
      <c r="N31" s="1">
        <v>17105.08</v>
      </c>
      <c r="O31" s="1">
        <v>1580.06</v>
      </c>
      <c r="P31" s="6"/>
      <c r="Q31" s="6"/>
      <c r="R31" s="13">
        <v>288.53</v>
      </c>
      <c r="S31" s="1"/>
      <c r="T31" s="1"/>
      <c r="U31" s="1"/>
      <c r="V31" s="5">
        <f t="shared" si="0"/>
        <v>343421.3700000001</v>
      </c>
    </row>
    <row r="32" spans="1:22" ht="12.75">
      <c r="A32" s="3">
        <v>7</v>
      </c>
      <c r="B32" s="1">
        <v>189401.88</v>
      </c>
      <c r="C32" s="1">
        <v>61096.51</v>
      </c>
      <c r="D32" s="1">
        <v>42030.77</v>
      </c>
      <c r="E32" s="1">
        <v>13441.23</v>
      </c>
      <c r="F32" s="1"/>
      <c r="G32" s="1"/>
      <c r="H32" s="1"/>
      <c r="I32" s="1">
        <v>2009.09</v>
      </c>
      <c r="J32" s="1"/>
      <c r="K32" s="1"/>
      <c r="L32" s="1">
        <v>99.7</v>
      </c>
      <c r="M32" s="1">
        <v>1567.76</v>
      </c>
      <c r="N32" s="1">
        <v>19766.49</v>
      </c>
      <c r="O32" s="1">
        <v>0</v>
      </c>
      <c r="P32" s="6"/>
      <c r="Q32" s="6"/>
      <c r="R32" s="13">
        <v>288.53</v>
      </c>
      <c r="S32" s="1"/>
      <c r="T32" s="1"/>
      <c r="U32" s="1"/>
      <c r="V32" s="5">
        <f t="shared" si="0"/>
        <v>329701.9600000001</v>
      </c>
    </row>
    <row r="33" spans="1:22" ht="12.75">
      <c r="A33" s="3">
        <v>8</v>
      </c>
      <c r="B33" s="1">
        <v>217458.37</v>
      </c>
      <c r="C33" s="1">
        <v>71272.27</v>
      </c>
      <c r="D33" s="1">
        <v>47840.85</v>
      </c>
      <c r="E33" s="1">
        <v>16064.87</v>
      </c>
      <c r="F33" s="1"/>
      <c r="G33" s="1"/>
      <c r="H33" s="1"/>
      <c r="I33" s="1">
        <v>2009.09</v>
      </c>
      <c r="J33" s="1">
        <v>960</v>
      </c>
      <c r="K33" s="1"/>
      <c r="L33" s="1">
        <v>39.88</v>
      </c>
      <c r="M33" s="1">
        <v>4392.3</v>
      </c>
      <c r="N33" s="1">
        <v>11517.01</v>
      </c>
      <c r="O33" s="1">
        <v>1833.83</v>
      </c>
      <c r="P33" s="6"/>
      <c r="Q33" s="6"/>
      <c r="R33" s="13">
        <v>288.52</v>
      </c>
      <c r="S33" s="1"/>
      <c r="T33" s="1"/>
      <c r="U33" s="1"/>
      <c r="V33" s="5">
        <f t="shared" si="0"/>
        <v>373676.99000000005</v>
      </c>
    </row>
    <row r="34" spans="1:22" ht="12.75">
      <c r="A34" s="3">
        <v>9</v>
      </c>
      <c r="B34" s="1">
        <v>462124.93</v>
      </c>
      <c r="C34" s="1">
        <v>110194.35</v>
      </c>
      <c r="D34" s="1">
        <v>98832.91</v>
      </c>
      <c r="E34" s="1">
        <v>25384.37</v>
      </c>
      <c r="F34" s="1"/>
      <c r="G34" s="1"/>
      <c r="H34" s="1"/>
      <c r="I34" s="1">
        <v>2009.09</v>
      </c>
      <c r="J34" s="1">
        <v>420</v>
      </c>
      <c r="K34" s="1"/>
      <c r="L34" s="1">
        <v>0</v>
      </c>
      <c r="M34" s="1">
        <v>1799.07</v>
      </c>
      <c r="N34" s="1">
        <v>28722.05</v>
      </c>
      <c r="O34" s="1">
        <v>507.54</v>
      </c>
      <c r="P34" s="6"/>
      <c r="Q34" s="6"/>
      <c r="R34" s="13">
        <v>288.52</v>
      </c>
      <c r="S34" s="1"/>
      <c r="T34" s="1"/>
      <c r="U34" s="1"/>
      <c r="V34" s="5">
        <f t="shared" si="0"/>
        <v>730282.8300000001</v>
      </c>
    </row>
    <row r="35" spans="1:22" ht="12.75">
      <c r="A35" s="3">
        <v>11</v>
      </c>
      <c r="B35" s="1">
        <v>285666.96</v>
      </c>
      <c r="C35" s="1">
        <v>80452.51</v>
      </c>
      <c r="D35" s="1">
        <v>62846.73</v>
      </c>
      <c r="E35" s="1">
        <v>19971.79</v>
      </c>
      <c r="F35" s="1"/>
      <c r="G35" s="1"/>
      <c r="H35" s="1"/>
      <c r="I35" s="1">
        <v>2009.09</v>
      </c>
      <c r="J35" s="1"/>
      <c r="K35" s="1"/>
      <c r="L35" s="1">
        <v>24.68</v>
      </c>
      <c r="M35" s="1">
        <v>2860.06</v>
      </c>
      <c r="N35" s="1">
        <v>0</v>
      </c>
      <c r="O35" s="1">
        <v>507.54</v>
      </c>
      <c r="P35" s="1"/>
      <c r="Q35" s="1"/>
      <c r="R35" s="13"/>
      <c r="S35" s="1"/>
      <c r="T35" s="23"/>
      <c r="U35" s="1"/>
      <c r="V35" s="5">
        <f t="shared" si="0"/>
        <v>454339.36</v>
      </c>
    </row>
    <row r="36" spans="1:22" ht="12.75">
      <c r="A36" s="3" t="s">
        <v>3</v>
      </c>
      <c r="B36" s="1">
        <v>564322.95</v>
      </c>
      <c r="C36" s="1">
        <v>93650.77</v>
      </c>
      <c r="D36" s="1">
        <v>121897.91</v>
      </c>
      <c r="E36" s="1">
        <v>21169.47</v>
      </c>
      <c r="F36" s="1"/>
      <c r="G36" s="1"/>
      <c r="H36" s="1"/>
      <c r="I36" s="1">
        <v>2089.61</v>
      </c>
      <c r="J36" s="1">
        <v>2700.02</v>
      </c>
      <c r="K36" s="1"/>
      <c r="L36" s="1">
        <v>49.31999999999999</v>
      </c>
      <c r="M36" s="1">
        <v>5720.11</v>
      </c>
      <c r="N36" s="1">
        <v>0</v>
      </c>
      <c r="O36" s="1">
        <v>761.31</v>
      </c>
      <c r="P36" s="1"/>
      <c r="Q36" s="1"/>
      <c r="R36" s="13"/>
      <c r="S36" s="1"/>
      <c r="T36" s="1"/>
      <c r="U36" s="1">
        <v>300000</v>
      </c>
      <c r="V36" s="5">
        <f t="shared" si="0"/>
        <v>1112361.47</v>
      </c>
    </row>
    <row r="37" spans="1:22" ht="12.75">
      <c r="A37" s="3">
        <v>12</v>
      </c>
      <c r="B37" s="1">
        <v>400316.64</v>
      </c>
      <c r="C37" s="1">
        <v>104737.89</v>
      </c>
      <c r="D37" s="1">
        <v>84110.42</v>
      </c>
      <c r="E37" s="1">
        <v>23524.88</v>
      </c>
      <c r="F37" s="1"/>
      <c r="G37" s="1"/>
      <c r="H37" s="1"/>
      <c r="I37" s="1">
        <v>2074.02</v>
      </c>
      <c r="J37" s="1">
        <v>2160</v>
      </c>
      <c r="K37" s="1"/>
      <c r="L37" s="1">
        <v>299.1</v>
      </c>
      <c r="M37" s="1">
        <v>4817.54</v>
      </c>
      <c r="N37" s="1">
        <v>42376.25</v>
      </c>
      <c r="O37" s="1">
        <v>5078.54</v>
      </c>
      <c r="P37" s="6"/>
      <c r="Q37" s="6"/>
      <c r="R37" s="13">
        <v>288.53</v>
      </c>
      <c r="S37" s="1"/>
      <c r="T37" s="1"/>
      <c r="U37" s="1"/>
      <c r="V37" s="5">
        <f t="shared" si="0"/>
        <v>669783.8100000002</v>
      </c>
    </row>
    <row r="38" spans="1:22" ht="12.75">
      <c r="A38" s="3">
        <v>15</v>
      </c>
      <c r="B38" s="1">
        <v>970355.98</v>
      </c>
      <c r="C38" s="1">
        <v>168062.1</v>
      </c>
      <c r="D38" s="1">
        <v>214832.15</v>
      </c>
      <c r="E38" s="1">
        <v>39500.63</v>
      </c>
      <c r="F38" s="1"/>
      <c r="G38" s="1"/>
      <c r="H38" s="1"/>
      <c r="I38" s="1">
        <v>2009.09</v>
      </c>
      <c r="J38" s="1">
        <v>3960.01</v>
      </c>
      <c r="K38" s="1"/>
      <c r="L38" s="1">
        <v>0</v>
      </c>
      <c r="M38" s="1">
        <v>9058.21</v>
      </c>
      <c r="N38" s="1">
        <v>0</v>
      </c>
      <c r="O38" s="1">
        <v>1268.85</v>
      </c>
      <c r="P38" s="1"/>
      <c r="Q38" s="1"/>
      <c r="R38" s="13"/>
      <c r="S38" s="1"/>
      <c r="T38" s="1"/>
      <c r="U38" s="1"/>
      <c r="V38" s="5">
        <f t="shared" si="0"/>
        <v>1409047.02</v>
      </c>
    </row>
    <row r="39" spans="1:22" ht="12.75">
      <c r="A39" s="3">
        <v>16</v>
      </c>
      <c r="B39" s="1">
        <v>556015.6</v>
      </c>
      <c r="C39" s="1">
        <v>132573.87</v>
      </c>
      <c r="D39" s="1">
        <v>122644.91</v>
      </c>
      <c r="E39" s="1">
        <v>28399.4</v>
      </c>
      <c r="F39" s="1"/>
      <c r="G39" s="1"/>
      <c r="H39" s="1"/>
      <c r="I39" s="1">
        <v>2009.09</v>
      </c>
      <c r="J39" s="1">
        <v>1080</v>
      </c>
      <c r="K39" s="1"/>
      <c r="L39" s="1">
        <v>0</v>
      </c>
      <c r="M39" s="1">
        <v>2775.71</v>
      </c>
      <c r="N39" s="1">
        <v>0</v>
      </c>
      <c r="O39" s="1">
        <v>253.77</v>
      </c>
      <c r="P39" s="1"/>
      <c r="Q39" s="1"/>
      <c r="R39" s="13"/>
      <c r="S39" s="1"/>
      <c r="T39" s="1"/>
      <c r="U39" s="1"/>
      <c r="V39" s="5">
        <f t="shared" si="0"/>
        <v>845752.35</v>
      </c>
    </row>
    <row r="40" spans="1:22" ht="12.75">
      <c r="A40" s="3">
        <v>17</v>
      </c>
      <c r="B40" s="1">
        <v>439720.36</v>
      </c>
      <c r="C40" s="1">
        <v>110796.53</v>
      </c>
      <c r="D40" s="1">
        <v>97166.12</v>
      </c>
      <c r="E40" s="1">
        <v>24755.42</v>
      </c>
      <c r="F40" s="1"/>
      <c r="G40" s="1"/>
      <c r="H40" s="1"/>
      <c r="I40" s="1">
        <v>30941.73</v>
      </c>
      <c r="J40" s="1">
        <v>2040</v>
      </c>
      <c r="K40" s="1"/>
      <c r="L40" s="1">
        <v>0</v>
      </c>
      <c r="M40" s="1">
        <v>745.33</v>
      </c>
      <c r="N40" s="1">
        <v>24665.690000000002</v>
      </c>
      <c r="O40" s="1">
        <v>380.66</v>
      </c>
      <c r="P40" s="6"/>
      <c r="Q40" s="6"/>
      <c r="R40" s="13">
        <v>288.53</v>
      </c>
      <c r="S40" s="1"/>
      <c r="T40" s="1"/>
      <c r="U40" s="1"/>
      <c r="V40" s="5">
        <f t="shared" si="0"/>
        <v>731500.37</v>
      </c>
    </row>
    <row r="41" spans="1:22" s="22" customFormat="1" ht="12.75">
      <c r="A41" s="11" t="s">
        <v>1</v>
      </c>
      <c r="B41" s="11">
        <f aca="true" t="shared" si="2" ref="B41:U41">SUM(B26:B40)</f>
        <v>6560248.61</v>
      </c>
      <c r="C41" s="11">
        <f t="shared" si="2"/>
        <v>1517263.4400000002</v>
      </c>
      <c r="D41" s="11">
        <f t="shared" si="2"/>
        <v>1435443.3399999999</v>
      </c>
      <c r="E41" s="11">
        <f t="shared" si="2"/>
        <v>346511.63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57366.41</v>
      </c>
      <c r="J41" s="11">
        <f t="shared" si="2"/>
        <v>21622.54</v>
      </c>
      <c r="K41" s="11">
        <f t="shared" si="2"/>
        <v>0</v>
      </c>
      <c r="L41" s="11">
        <f t="shared" si="2"/>
        <v>1734.5600000000004</v>
      </c>
      <c r="M41" s="11">
        <f t="shared" si="2"/>
        <v>53037.31</v>
      </c>
      <c r="N41" s="11">
        <f t="shared" si="2"/>
        <v>194324.41</v>
      </c>
      <c r="O41" s="11">
        <f>SUM(O26:O40)</f>
        <v>17362.38</v>
      </c>
      <c r="P41" s="11">
        <f>SUM(P26:P40)</f>
        <v>0</v>
      </c>
      <c r="Q41" s="11"/>
      <c r="R41" s="11">
        <f t="shared" si="2"/>
        <v>2308.22</v>
      </c>
      <c r="S41" s="11">
        <f t="shared" si="2"/>
        <v>0</v>
      </c>
      <c r="T41" s="11">
        <f t="shared" si="2"/>
        <v>0</v>
      </c>
      <c r="U41" s="11">
        <f t="shared" si="2"/>
        <v>300000</v>
      </c>
      <c r="V41" s="11">
        <f t="shared" si="0"/>
        <v>10507222.850000003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193353.08</v>
      </c>
      <c r="D43" s="1"/>
      <c r="E43" s="1">
        <v>43843.91</v>
      </c>
      <c r="F43" s="1"/>
      <c r="G43" s="1"/>
      <c r="H43" s="1"/>
      <c r="I43" s="1">
        <v>80.52</v>
      </c>
      <c r="J43" s="1"/>
      <c r="K43" s="1"/>
      <c r="L43" s="1"/>
      <c r="M43" s="1">
        <v>488.32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237765.83</v>
      </c>
    </row>
    <row r="44" spans="1:22" ht="12.75">
      <c r="A44" s="1" t="s">
        <v>28</v>
      </c>
      <c r="B44" s="1"/>
      <c r="C44" s="1">
        <v>113561.13</v>
      </c>
      <c r="D44" s="1"/>
      <c r="E44" s="1">
        <v>26116.26</v>
      </c>
      <c r="F44" s="1"/>
      <c r="G44" s="1"/>
      <c r="H44" s="1"/>
      <c r="I44" s="1">
        <v>80.52</v>
      </c>
      <c r="J44" s="1"/>
      <c r="K44" s="1">
        <v>11935.970000000001</v>
      </c>
      <c r="L44" s="1"/>
      <c r="M44" s="1">
        <v>822.43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152516.31</v>
      </c>
    </row>
    <row r="45" spans="1:22" ht="12.75">
      <c r="A45" s="1" t="s">
        <v>5</v>
      </c>
      <c r="B45" s="1"/>
      <c r="C45" s="1">
        <v>166013.02</v>
      </c>
      <c r="D45" s="1"/>
      <c r="E45" s="1">
        <v>36724.57</v>
      </c>
      <c r="F45" s="1"/>
      <c r="G45" s="1"/>
      <c r="H45" s="1"/>
      <c r="I45" s="1">
        <v>80.52</v>
      </c>
      <c r="J45" s="1">
        <v>420</v>
      </c>
      <c r="K45" s="1"/>
      <c r="L45" s="1"/>
      <c r="M45" s="1">
        <v>462.62</v>
      </c>
      <c r="N45" s="1"/>
      <c r="O45" s="1"/>
      <c r="P45" s="1"/>
      <c r="Q45" s="1"/>
      <c r="R45" s="13">
        <v>1589.88</v>
      </c>
      <c r="S45" s="1"/>
      <c r="T45" s="1"/>
      <c r="U45" s="1"/>
      <c r="V45" s="5">
        <f>SUM(B45:U45)</f>
        <v>205290.61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472927.23</v>
      </c>
      <c r="D46" s="11">
        <f t="shared" si="3"/>
        <v>0</v>
      </c>
      <c r="E46" s="11">
        <f t="shared" si="3"/>
        <v>106684.73999999999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241.56</v>
      </c>
      <c r="J46" s="11">
        <f t="shared" si="3"/>
        <v>420</v>
      </c>
      <c r="K46" s="11">
        <f t="shared" si="3"/>
        <v>11935.970000000001</v>
      </c>
      <c r="L46" s="11">
        <f t="shared" si="3"/>
        <v>0</v>
      </c>
      <c r="M46" s="11">
        <f t="shared" si="3"/>
        <v>1773.37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1589.88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595572.75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113337.54</v>
      </c>
      <c r="C48" s="11">
        <v>33184.12</v>
      </c>
      <c r="D48" s="11">
        <v>24934.26</v>
      </c>
      <c r="E48" s="11">
        <v>7952.88</v>
      </c>
      <c r="F48" s="11"/>
      <c r="G48" s="11"/>
      <c r="H48" s="11"/>
      <c r="I48" s="11">
        <v>1442.94</v>
      </c>
      <c r="J48" s="11"/>
      <c r="K48" s="11"/>
      <c r="L48" s="11">
        <v>74</v>
      </c>
      <c r="M48" s="11">
        <v>244.16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181169.90000000002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109231.01</v>
      </c>
      <c r="D50" s="11"/>
      <c r="E50" s="11">
        <v>23226.88</v>
      </c>
      <c r="F50" s="11"/>
      <c r="G50" s="11"/>
      <c r="H50" s="11"/>
      <c r="I50" s="11">
        <v>1106.37</v>
      </c>
      <c r="J50" s="11">
        <v>1300</v>
      </c>
      <c r="K50" s="11">
        <v>7222.27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142086.52999999997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183259.43</v>
      </c>
      <c r="D52" s="11"/>
      <c r="E52" s="11">
        <v>39500.42</v>
      </c>
      <c r="F52" s="11"/>
      <c r="G52" s="11"/>
      <c r="H52" s="11"/>
      <c r="I52" s="11">
        <v>393.04</v>
      </c>
      <c r="J52" s="11"/>
      <c r="K52" s="11"/>
      <c r="L52" s="11"/>
      <c r="M52" s="11">
        <v>4639.03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228536.31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56680.29</v>
      </c>
      <c r="C54" s="34">
        <v>2916.41</v>
      </c>
      <c r="D54" s="34">
        <v>12469.66</v>
      </c>
      <c r="E54" s="34">
        <v>1581.71</v>
      </c>
      <c r="F54" s="34"/>
      <c r="G54" s="34"/>
      <c r="H54" s="34"/>
      <c r="I54" s="34">
        <v>80.52</v>
      </c>
      <c r="J54" s="34">
        <v>490.68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74219.27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8" sqref="J38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46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180106.21</v>
      </c>
      <c r="D5" s="4"/>
      <c r="E5" s="4">
        <v>50057.17</v>
      </c>
      <c r="F5" s="4"/>
      <c r="G5" s="4">
        <v>5540</v>
      </c>
      <c r="H5" s="4"/>
      <c r="I5" s="4">
        <v>278.52</v>
      </c>
      <c r="J5" s="4"/>
      <c r="K5" s="4"/>
      <c r="L5" s="2">
        <v>1110</v>
      </c>
      <c r="M5" s="4">
        <v>5191.6</v>
      </c>
      <c r="N5" s="4"/>
      <c r="O5" s="4">
        <v>380.65</v>
      </c>
      <c r="P5" s="4"/>
      <c r="Q5" s="4"/>
      <c r="R5" s="4"/>
      <c r="S5" s="4"/>
      <c r="T5" s="4"/>
      <c r="U5" s="4"/>
      <c r="V5" s="5">
        <f aca="true" t="shared" si="0" ref="V5:V41">SUM(B5:U5)</f>
        <v>242664.15</v>
      </c>
    </row>
    <row r="6" spans="1:22" ht="12.75">
      <c r="A6" s="3">
        <v>3</v>
      </c>
      <c r="B6" s="4"/>
      <c r="C6" s="4">
        <v>172340.63</v>
      </c>
      <c r="D6" s="4"/>
      <c r="E6" s="4">
        <v>36223.1</v>
      </c>
      <c r="F6" s="4"/>
      <c r="G6" s="4">
        <v>4140</v>
      </c>
      <c r="H6" s="4"/>
      <c r="I6" s="4">
        <v>310.51</v>
      </c>
      <c r="J6" s="4"/>
      <c r="K6" s="4"/>
      <c r="L6" s="4">
        <v>99.7</v>
      </c>
      <c r="M6" s="4">
        <v>3084.12</v>
      </c>
      <c r="N6" s="4">
        <v>2882.45</v>
      </c>
      <c r="O6" s="4">
        <v>253.77</v>
      </c>
      <c r="P6" s="4"/>
      <c r="Q6" s="4"/>
      <c r="R6" s="15"/>
      <c r="S6" s="4"/>
      <c r="T6" s="4"/>
      <c r="U6" s="4"/>
      <c r="V6" s="5">
        <f t="shared" si="0"/>
        <v>219334.28000000003</v>
      </c>
    </row>
    <row r="7" spans="1:22" ht="12.75">
      <c r="A7" s="3">
        <v>4</v>
      </c>
      <c r="B7" s="4"/>
      <c r="C7" s="4">
        <v>158481.26</v>
      </c>
      <c r="D7" s="4"/>
      <c r="E7" s="4">
        <v>38503.83</v>
      </c>
      <c r="F7" s="4"/>
      <c r="G7" s="4">
        <v>4140</v>
      </c>
      <c r="H7" s="4"/>
      <c r="I7" s="4">
        <v>80.52</v>
      </c>
      <c r="J7" s="4"/>
      <c r="K7" s="4"/>
      <c r="L7" s="4">
        <v>444</v>
      </c>
      <c r="M7" s="4">
        <v>2698.7700000000004</v>
      </c>
      <c r="N7" s="4">
        <v>2290.14</v>
      </c>
      <c r="O7" s="4">
        <v>101.51</v>
      </c>
      <c r="P7" s="4"/>
      <c r="Q7" s="4"/>
      <c r="R7" s="15"/>
      <c r="S7" s="4"/>
      <c r="T7" s="4"/>
      <c r="U7" s="4"/>
      <c r="V7" s="5">
        <f t="shared" si="0"/>
        <v>206740.03000000003</v>
      </c>
    </row>
    <row r="8" spans="1:22" ht="12.75">
      <c r="A8" s="3">
        <v>5</v>
      </c>
      <c r="B8" s="4"/>
      <c r="C8" s="4">
        <v>370953.39</v>
      </c>
      <c r="D8" s="4"/>
      <c r="E8" s="4">
        <v>88286.27</v>
      </c>
      <c r="F8" s="4"/>
      <c r="G8" s="4">
        <v>5790</v>
      </c>
      <c r="H8" s="4"/>
      <c r="I8" s="4">
        <v>294.03</v>
      </c>
      <c r="J8" s="4"/>
      <c r="K8" s="4"/>
      <c r="L8" s="4">
        <v>740</v>
      </c>
      <c r="M8" s="4">
        <v>8301.43</v>
      </c>
      <c r="N8" s="4">
        <v>0</v>
      </c>
      <c r="O8" s="4">
        <v>406.03</v>
      </c>
      <c r="P8" s="4"/>
      <c r="Q8" s="4"/>
      <c r="R8" s="15"/>
      <c r="S8" s="4"/>
      <c r="T8" s="4"/>
      <c r="U8" s="4"/>
      <c r="V8" s="5">
        <f t="shared" si="0"/>
        <v>474771.1500000001</v>
      </c>
    </row>
    <row r="9" spans="1:22" ht="12.75">
      <c r="A9" s="3">
        <v>6</v>
      </c>
      <c r="B9" s="4"/>
      <c r="C9" s="4">
        <v>193503.84</v>
      </c>
      <c r="D9" s="4"/>
      <c r="E9" s="4">
        <v>45020.3</v>
      </c>
      <c r="F9" s="4"/>
      <c r="G9" s="4">
        <v>4640</v>
      </c>
      <c r="H9" s="4"/>
      <c r="I9" s="4">
        <v>284.52</v>
      </c>
      <c r="J9" s="4"/>
      <c r="K9" s="4"/>
      <c r="L9" s="4">
        <v>925</v>
      </c>
      <c r="M9" s="4">
        <v>3906.55</v>
      </c>
      <c r="N9" s="4">
        <v>0</v>
      </c>
      <c r="O9" s="4">
        <v>253.77</v>
      </c>
      <c r="P9" s="4"/>
      <c r="Q9" s="4"/>
      <c r="R9" s="15"/>
      <c r="S9" s="4"/>
      <c r="T9" s="4"/>
      <c r="U9" s="4"/>
      <c r="V9" s="5">
        <f t="shared" si="0"/>
        <v>248533.97999999998</v>
      </c>
    </row>
    <row r="10" spans="1:22" ht="12.75">
      <c r="A10" s="3">
        <v>11</v>
      </c>
      <c r="B10" s="4"/>
      <c r="C10" s="4">
        <v>92529.92</v>
      </c>
      <c r="D10" s="4"/>
      <c r="E10" s="4">
        <v>23098.7</v>
      </c>
      <c r="F10" s="4"/>
      <c r="G10" s="4">
        <v>3390</v>
      </c>
      <c r="H10" s="4"/>
      <c r="I10" s="4">
        <v>278.52</v>
      </c>
      <c r="J10" s="4"/>
      <c r="K10" s="4"/>
      <c r="L10" s="4">
        <v>119.64</v>
      </c>
      <c r="M10" s="4">
        <v>2994.17</v>
      </c>
      <c r="N10" s="4">
        <v>0</v>
      </c>
      <c r="O10" s="4">
        <v>1706.94</v>
      </c>
      <c r="P10" s="4"/>
      <c r="Q10" s="4"/>
      <c r="R10" s="15"/>
      <c r="S10" s="4"/>
      <c r="T10" s="4"/>
      <c r="U10" s="4"/>
      <c r="V10" s="5">
        <f t="shared" si="0"/>
        <v>124117.89</v>
      </c>
    </row>
    <row r="11" spans="1:22" ht="12.75">
      <c r="A11" s="3">
        <v>12</v>
      </c>
      <c r="B11" s="4"/>
      <c r="C11" s="4">
        <v>170987.11</v>
      </c>
      <c r="D11" s="4"/>
      <c r="E11" s="4">
        <v>37774.75</v>
      </c>
      <c r="F11" s="4"/>
      <c r="G11" s="4">
        <v>4890</v>
      </c>
      <c r="H11" s="4"/>
      <c r="I11" s="4">
        <v>300.52</v>
      </c>
      <c r="J11" s="4"/>
      <c r="K11" s="4"/>
      <c r="L11" s="4">
        <v>997</v>
      </c>
      <c r="M11" s="4">
        <v>1285.05</v>
      </c>
      <c r="N11" s="4">
        <v>2320.94</v>
      </c>
      <c r="O11" s="4">
        <v>338.36</v>
      </c>
      <c r="P11" s="4"/>
      <c r="Q11" s="4"/>
      <c r="R11" s="15"/>
      <c r="S11" s="4"/>
      <c r="T11" s="4"/>
      <c r="U11" s="4"/>
      <c r="V11" s="5">
        <f t="shared" si="0"/>
        <v>218893.72999999995</v>
      </c>
    </row>
    <row r="12" spans="1:22" ht="12.75">
      <c r="A12" s="3">
        <v>13</v>
      </c>
      <c r="B12" s="4"/>
      <c r="C12" s="4">
        <v>113502.44</v>
      </c>
      <c r="D12" s="4"/>
      <c r="E12" s="4">
        <v>29089.2</v>
      </c>
      <c r="F12" s="4"/>
      <c r="G12" s="4">
        <v>4140</v>
      </c>
      <c r="H12" s="4"/>
      <c r="I12" s="4">
        <v>498.52</v>
      </c>
      <c r="J12" s="4"/>
      <c r="K12" s="4"/>
      <c r="L12" s="4">
        <v>99.7</v>
      </c>
      <c r="M12" s="4">
        <v>2441.6</v>
      </c>
      <c r="N12" s="4">
        <v>2281.9900000000002</v>
      </c>
      <c r="O12" s="4">
        <v>253.77</v>
      </c>
      <c r="P12" s="4"/>
      <c r="Q12" s="4"/>
      <c r="R12" s="15"/>
      <c r="S12" s="4"/>
      <c r="T12" s="4"/>
      <c r="U12" s="4"/>
      <c r="V12" s="5">
        <f t="shared" si="0"/>
        <v>152307.22</v>
      </c>
    </row>
    <row r="13" spans="1:22" ht="12.75">
      <c r="A13" s="3">
        <v>14</v>
      </c>
      <c r="B13" s="4"/>
      <c r="C13" s="4">
        <v>75512.11</v>
      </c>
      <c r="D13" s="4"/>
      <c r="E13" s="4">
        <v>17358.22</v>
      </c>
      <c r="F13" s="4"/>
      <c r="G13" s="4">
        <v>3390</v>
      </c>
      <c r="H13" s="4"/>
      <c r="I13" s="4">
        <v>80.52</v>
      </c>
      <c r="J13" s="4"/>
      <c r="K13" s="4"/>
      <c r="L13" s="4">
        <v>39.88</v>
      </c>
      <c r="M13" s="4">
        <v>231.31</v>
      </c>
      <c r="N13" s="4">
        <v>0</v>
      </c>
      <c r="O13" s="4">
        <v>0</v>
      </c>
      <c r="P13" s="4"/>
      <c r="Q13" s="4"/>
      <c r="R13" s="15"/>
      <c r="S13" s="4"/>
      <c r="T13" s="4"/>
      <c r="U13" s="4"/>
      <c r="V13" s="5">
        <f t="shared" si="0"/>
        <v>96612.04000000001</v>
      </c>
    </row>
    <row r="14" spans="1:22" ht="12.75">
      <c r="A14" s="3">
        <v>16</v>
      </c>
      <c r="B14" s="4"/>
      <c r="C14" s="4">
        <v>167700.65</v>
      </c>
      <c r="D14" s="4"/>
      <c r="E14" s="4">
        <v>40603.7</v>
      </c>
      <c r="F14" s="4"/>
      <c r="G14" s="4">
        <v>4140</v>
      </c>
      <c r="H14" s="4"/>
      <c r="I14" s="4">
        <v>280.72</v>
      </c>
      <c r="J14" s="4"/>
      <c r="K14" s="4"/>
      <c r="L14" s="4">
        <v>185</v>
      </c>
      <c r="M14" s="4">
        <v>1490.66</v>
      </c>
      <c r="N14" s="4">
        <v>0</v>
      </c>
      <c r="O14" s="4">
        <v>287.61</v>
      </c>
      <c r="P14" s="4"/>
      <c r="Q14" s="4"/>
      <c r="R14" s="15"/>
      <c r="S14" s="4"/>
      <c r="T14" s="4"/>
      <c r="U14" s="4"/>
      <c r="V14" s="5">
        <f t="shared" si="0"/>
        <v>214688.33999999997</v>
      </c>
    </row>
    <row r="15" spans="1:22" ht="12.75">
      <c r="A15" s="3">
        <v>21</v>
      </c>
      <c r="B15" s="4"/>
      <c r="C15" s="4">
        <v>289952.27</v>
      </c>
      <c r="D15" s="4"/>
      <c r="E15" s="4">
        <v>73562.31</v>
      </c>
      <c r="F15" s="4"/>
      <c r="G15" s="4">
        <v>5390</v>
      </c>
      <c r="H15" s="4"/>
      <c r="I15" s="4">
        <v>80.52</v>
      </c>
      <c r="J15" s="4"/>
      <c r="K15" s="4"/>
      <c r="L15" s="4">
        <v>740</v>
      </c>
      <c r="M15" s="4">
        <v>5540.86</v>
      </c>
      <c r="N15" s="4">
        <v>0</v>
      </c>
      <c r="O15" s="4">
        <v>2072.45</v>
      </c>
      <c r="P15" s="4"/>
      <c r="Q15" s="4"/>
      <c r="R15" s="15"/>
      <c r="S15" s="4"/>
      <c r="T15" s="4"/>
      <c r="U15" s="4"/>
      <c r="V15" s="5">
        <f t="shared" si="0"/>
        <v>377338.41000000003</v>
      </c>
    </row>
    <row r="16" spans="1:22" ht="12.75">
      <c r="A16" s="3">
        <v>24</v>
      </c>
      <c r="B16" s="4"/>
      <c r="C16" s="4">
        <v>348632.73</v>
      </c>
      <c r="D16" s="4"/>
      <c r="E16" s="4">
        <v>78904.63</v>
      </c>
      <c r="F16" s="4">
        <v>30000</v>
      </c>
      <c r="G16" s="4">
        <v>5890</v>
      </c>
      <c r="H16" s="4"/>
      <c r="I16" s="4">
        <v>278.52</v>
      </c>
      <c r="J16" s="4"/>
      <c r="K16" s="4"/>
      <c r="L16" s="4">
        <v>740</v>
      </c>
      <c r="M16" s="4">
        <v>7332.23</v>
      </c>
      <c r="N16" s="4">
        <v>0</v>
      </c>
      <c r="O16" s="4">
        <v>625.97</v>
      </c>
      <c r="P16" s="4"/>
      <c r="Q16" s="4"/>
      <c r="R16" s="15"/>
      <c r="S16" s="4"/>
      <c r="T16" s="4"/>
      <c r="U16" s="4"/>
      <c r="V16" s="5">
        <f t="shared" si="0"/>
        <v>472404.07999999996</v>
      </c>
    </row>
    <row r="17" spans="1:22" ht="12.75">
      <c r="A17" s="3">
        <v>25</v>
      </c>
      <c r="B17" s="4"/>
      <c r="C17" s="4">
        <v>165393.5</v>
      </c>
      <c r="D17" s="4"/>
      <c r="E17" s="4">
        <v>42859.43</v>
      </c>
      <c r="F17" s="4"/>
      <c r="G17" s="4">
        <v>4390</v>
      </c>
      <c r="H17" s="4"/>
      <c r="I17" s="4">
        <v>180.51999999999998</v>
      </c>
      <c r="J17" s="4"/>
      <c r="K17" s="4"/>
      <c r="L17" s="4">
        <v>299.1</v>
      </c>
      <c r="M17" s="4">
        <v>3392.53</v>
      </c>
      <c r="N17" s="4">
        <v>2289.02</v>
      </c>
      <c r="O17" s="4">
        <v>338.36</v>
      </c>
      <c r="P17" s="4"/>
      <c r="Q17" s="4"/>
      <c r="R17" s="15"/>
      <c r="S17" s="4"/>
      <c r="T17" s="4"/>
      <c r="U17" s="4"/>
      <c r="V17" s="5">
        <f t="shared" si="0"/>
        <v>219142.45999999996</v>
      </c>
    </row>
    <row r="18" spans="1:22" ht="12.75">
      <c r="A18" s="3">
        <v>30</v>
      </c>
      <c r="B18" s="4"/>
      <c r="C18" s="4">
        <v>200150.13</v>
      </c>
      <c r="D18" s="4"/>
      <c r="E18" s="4">
        <v>48171.69</v>
      </c>
      <c r="F18" s="4"/>
      <c r="G18" s="4">
        <v>4640</v>
      </c>
      <c r="H18" s="4"/>
      <c r="I18" s="4">
        <v>278.52</v>
      </c>
      <c r="J18" s="4"/>
      <c r="K18" s="4"/>
      <c r="L18" s="4">
        <v>1406</v>
      </c>
      <c r="M18" s="4">
        <v>2716.6</v>
      </c>
      <c r="N18" s="4">
        <v>0</v>
      </c>
      <c r="O18" s="4">
        <v>2030.16</v>
      </c>
      <c r="P18" s="4"/>
      <c r="Q18" s="4"/>
      <c r="R18" s="15"/>
      <c r="S18" s="4"/>
      <c r="T18" s="4"/>
      <c r="U18" s="4"/>
      <c r="V18" s="5">
        <f t="shared" si="0"/>
        <v>259393.1</v>
      </c>
    </row>
    <row r="19" spans="1:22" ht="12.75">
      <c r="A19" s="3">
        <v>31</v>
      </c>
      <c r="B19" s="4"/>
      <c r="C19" s="4">
        <v>174632.26</v>
      </c>
      <c r="D19" s="4"/>
      <c r="E19" s="4">
        <v>41895.87</v>
      </c>
      <c r="F19" s="4"/>
      <c r="G19" s="4">
        <v>4640</v>
      </c>
      <c r="H19" s="4"/>
      <c r="I19" s="4">
        <v>278.52</v>
      </c>
      <c r="J19" s="4"/>
      <c r="K19" s="4"/>
      <c r="L19" s="4">
        <v>0</v>
      </c>
      <c r="M19" s="4">
        <v>5371.51</v>
      </c>
      <c r="N19" s="4">
        <v>0</v>
      </c>
      <c r="O19" s="4">
        <v>0</v>
      </c>
      <c r="P19" s="4"/>
      <c r="Q19" s="4"/>
      <c r="R19" s="15"/>
      <c r="S19" s="4"/>
      <c r="T19" s="4"/>
      <c r="U19" s="4"/>
      <c r="V19" s="5">
        <f t="shared" si="0"/>
        <v>226818.16</v>
      </c>
    </row>
    <row r="20" spans="1:22" ht="12.75">
      <c r="A20" s="3">
        <v>32</v>
      </c>
      <c r="B20" s="4"/>
      <c r="C20" s="4">
        <v>188928.55</v>
      </c>
      <c r="D20" s="4"/>
      <c r="E20" s="4">
        <v>41592.86</v>
      </c>
      <c r="F20" s="4"/>
      <c r="G20" s="4">
        <v>4390</v>
      </c>
      <c r="H20" s="4"/>
      <c r="I20" s="4">
        <v>80.52</v>
      </c>
      <c r="J20" s="4"/>
      <c r="K20" s="4"/>
      <c r="L20" s="4">
        <v>0</v>
      </c>
      <c r="M20" s="4">
        <v>3392.53</v>
      </c>
      <c r="N20" s="4">
        <v>0</v>
      </c>
      <c r="O20" s="4">
        <v>253.77</v>
      </c>
      <c r="P20" s="4"/>
      <c r="Q20" s="4"/>
      <c r="R20" s="15"/>
      <c r="S20" s="4"/>
      <c r="T20" s="4"/>
      <c r="U20" s="4"/>
      <c r="V20" s="5">
        <f t="shared" si="0"/>
        <v>238638.22999999995</v>
      </c>
    </row>
    <row r="21" spans="1:22" ht="12.75">
      <c r="A21" s="3">
        <v>33</v>
      </c>
      <c r="B21" s="4"/>
      <c r="C21" s="4">
        <v>165629.37</v>
      </c>
      <c r="D21" s="4"/>
      <c r="E21" s="4">
        <v>35403.01</v>
      </c>
      <c r="F21" s="4"/>
      <c r="G21" s="4">
        <v>4140</v>
      </c>
      <c r="H21" s="4"/>
      <c r="I21" s="4">
        <v>314.52</v>
      </c>
      <c r="J21" s="4"/>
      <c r="K21" s="4"/>
      <c r="L21" s="4">
        <v>370</v>
      </c>
      <c r="M21" s="4">
        <v>4112.16</v>
      </c>
      <c r="N21" s="4">
        <v>2280.67</v>
      </c>
      <c r="O21" s="4">
        <v>0</v>
      </c>
      <c r="P21" s="4"/>
      <c r="Q21" s="4"/>
      <c r="R21" s="15"/>
      <c r="S21" s="4"/>
      <c r="T21" s="4"/>
      <c r="U21" s="4"/>
      <c r="V21" s="5">
        <f t="shared" si="0"/>
        <v>212249.73</v>
      </c>
    </row>
    <row r="22" spans="1:22" ht="12.75">
      <c r="A22" s="3">
        <v>34</v>
      </c>
      <c r="B22" s="4"/>
      <c r="C22" s="4">
        <v>337931.93</v>
      </c>
      <c r="D22" s="4"/>
      <c r="E22" s="4">
        <v>82179.69</v>
      </c>
      <c r="F22" s="4"/>
      <c r="G22" s="4">
        <v>5140</v>
      </c>
      <c r="H22" s="4"/>
      <c r="I22" s="4">
        <v>80.52</v>
      </c>
      <c r="J22" s="4"/>
      <c r="K22" s="4"/>
      <c r="L22" s="4">
        <v>3330</v>
      </c>
      <c r="M22" s="4">
        <v>6913.59</v>
      </c>
      <c r="N22" s="4"/>
      <c r="O22" s="4">
        <v>676.73</v>
      </c>
      <c r="P22" s="4"/>
      <c r="Q22" s="4"/>
      <c r="R22" s="4"/>
      <c r="S22" s="4"/>
      <c r="T22" s="4"/>
      <c r="U22" s="4"/>
      <c r="V22" s="5">
        <f t="shared" si="0"/>
        <v>436252.46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3566868.2999999993</v>
      </c>
      <c r="D23" s="11">
        <f t="shared" si="1"/>
        <v>0</v>
      </c>
      <c r="E23" s="11">
        <f t="shared" si="1"/>
        <v>850584.73</v>
      </c>
      <c r="F23" s="11">
        <f t="shared" si="1"/>
        <v>30000</v>
      </c>
      <c r="G23" s="11">
        <f t="shared" si="1"/>
        <v>82820</v>
      </c>
      <c r="H23" s="11">
        <f t="shared" si="1"/>
        <v>0</v>
      </c>
      <c r="I23" s="11">
        <f t="shared" si="1"/>
        <v>4259.0599999999995</v>
      </c>
      <c r="J23" s="11">
        <f t="shared" si="1"/>
        <v>0</v>
      </c>
      <c r="K23" s="11">
        <f t="shared" si="1"/>
        <v>0</v>
      </c>
      <c r="L23" s="11">
        <f t="shared" si="1"/>
        <v>11645.02</v>
      </c>
      <c r="M23" s="11">
        <f t="shared" si="1"/>
        <v>70397.26999999999</v>
      </c>
      <c r="N23" s="11">
        <f t="shared" si="1"/>
        <v>14345.210000000001</v>
      </c>
      <c r="O23" s="11">
        <f t="shared" si="1"/>
        <v>9979.85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4640899.44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469046.85</v>
      </c>
      <c r="C26" s="1">
        <v>95925.15</v>
      </c>
      <c r="D26" s="4">
        <v>115308.74</v>
      </c>
      <c r="E26" s="1">
        <v>22729.31</v>
      </c>
      <c r="F26" s="1"/>
      <c r="G26" s="1">
        <v>3140</v>
      </c>
      <c r="H26" s="1"/>
      <c r="I26" s="1">
        <v>1604.81</v>
      </c>
      <c r="J26" s="1"/>
      <c r="K26" s="1"/>
      <c r="L26" s="1">
        <v>239.28</v>
      </c>
      <c r="M26" s="1">
        <v>4104.14</v>
      </c>
      <c r="N26" s="1">
        <v>4145.349999999999</v>
      </c>
      <c r="O26" s="1">
        <v>253.77</v>
      </c>
      <c r="P26" s="1"/>
      <c r="Q26" s="1"/>
      <c r="R26" s="6"/>
      <c r="S26" s="1"/>
      <c r="T26" s="1"/>
      <c r="U26" s="1"/>
      <c r="V26" s="5">
        <f t="shared" si="0"/>
        <v>716497.4000000001</v>
      </c>
    </row>
    <row r="27" spans="1:22" ht="12.75">
      <c r="A27" s="3">
        <v>2</v>
      </c>
      <c r="B27" s="1">
        <v>39066.66</v>
      </c>
      <c r="C27" s="1">
        <v>4723</v>
      </c>
      <c r="D27" s="4">
        <v>8048.86</v>
      </c>
      <c r="E27" s="1">
        <v>1039.06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>
        <v>0</v>
      </c>
      <c r="P27" s="1"/>
      <c r="Q27" s="1"/>
      <c r="R27" s="6"/>
      <c r="S27" s="1"/>
      <c r="T27" s="1"/>
      <c r="U27" s="1"/>
      <c r="V27" s="5">
        <f t="shared" si="0"/>
        <v>52877.58</v>
      </c>
    </row>
    <row r="28" spans="1:22" ht="12.75">
      <c r="A28" s="3">
        <v>3</v>
      </c>
      <c r="B28" s="1">
        <v>159478.23</v>
      </c>
      <c r="C28" s="1">
        <v>69781.41</v>
      </c>
      <c r="D28" s="4">
        <v>35085.22</v>
      </c>
      <c r="E28" s="1">
        <v>16117.37</v>
      </c>
      <c r="F28" s="1"/>
      <c r="G28" s="1">
        <v>3140</v>
      </c>
      <c r="H28" s="1"/>
      <c r="I28" s="1">
        <v>664.43</v>
      </c>
      <c r="J28" s="1"/>
      <c r="K28" s="1"/>
      <c r="L28" s="1">
        <v>0</v>
      </c>
      <c r="M28" s="1">
        <v>6271.05</v>
      </c>
      <c r="N28" s="1">
        <v>4674.17</v>
      </c>
      <c r="O28" s="1">
        <v>0</v>
      </c>
      <c r="P28" s="1"/>
      <c r="Q28" s="1"/>
      <c r="R28" s="6"/>
      <c r="S28" s="1"/>
      <c r="T28" s="1"/>
      <c r="U28" s="1"/>
      <c r="V28" s="5">
        <f t="shared" si="0"/>
        <v>295211.87999999995</v>
      </c>
    </row>
    <row r="29" spans="1:22" ht="12.75">
      <c r="A29" s="3">
        <v>4</v>
      </c>
      <c r="B29" s="1">
        <v>800341.54</v>
      </c>
      <c r="C29" s="1">
        <v>168166.76</v>
      </c>
      <c r="D29" s="4">
        <v>171057.84</v>
      </c>
      <c r="E29" s="1">
        <v>36420.48</v>
      </c>
      <c r="F29" s="1"/>
      <c r="G29" s="1">
        <v>3790</v>
      </c>
      <c r="H29" s="1"/>
      <c r="I29" s="1">
        <v>2541.89</v>
      </c>
      <c r="J29" s="1"/>
      <c r="K29" s="1"/>
      <c r="L29" s="1">
        <v>555</v>
      </c>
      <c r="M29" s="1">
        <v>5800.42</v>
      </c>
      <c r="N29" s="1">
        <v>0</v>
      </c>
      <c r="O29" s="1">
        <v>380.65</v>
      </c>
      <c r="P29" s="1"/>
      <c r="Q29" s="1"/>
      <c r="R29" s="6"/>
      <c r="S29" s="1"/>
      <c r="T29" s="1"/>
      <c r="U29" s="1"/>
      <c r="V29" s="5">
        <f t="shared" si="0"/>
        <v>1189054.5799999998</v>
      </c>
    </row>
    <row r="30" spans="1:22" ht="12.75">
      <c r="A30" s="3">
        <v>5</v>
      </c>
      <c r="B30" s="1">
        <v>613898.96</v>
      </c>
      <c r="C30" s="1">
        <v>133605.04</v>
      </c>
      <c r="D30" s="4">
        <v>144875.35</v>
      </c>
      <c r="E30" s="1">
        <v>29585.38</v>
      </c>
      <c r="F30" s="1"/>
      <c r="G30" s="1">
        <v>3790</v>
      </c>
      <c r="H30" s="1"/>
      <c r="I30" s="1">
        <v>2692.64</v>
      </c>
      <c r="J30" s="1"/>
      <c r="K30" s="1"/>
      <c r="L30" s="1">
        <v>1850</v>
      </c>
      <c r="M30" s="1">
        <v>3934.83</v>
      </c>
      <c r="N30" s="1">
        <v>0</v>
      </c>
      <c r="O30" s="1">
        <v>0</v>
      </c>
      <c r="P30" s="1"/>
      <c r="Q30" s="1"/>
      <c r="R30" s="6"/>
      <c r="S30" s="1"/>
      <c r="T30" s="23"/>
      <c r="U30" s="23"/>
      <c r="V30" s="5">
        <f t="shared" si="0"/>
        <v>934232.2</v>
      </c>
    </row>
    <row r="31" spans="1:22" ht="12.75">
      <c r="A31" s="3">
        <v>6</v>
      </c>
      <c r="B31" s="1">
        <v>171069.13</v>
      </c>
      <c r="C31" s="1">
        <v>55662.77</v>
      </c>
      <c r="D31" s="4">
        <v>47859.46</v>
      </c>
      <c r="E31" s="1">
        <v>13065.54</v>
      </c>
      <c r="F31" s="1"/>
      <c r="G31" s="1">
        <v>3140</v>
      </c>
      <c r="H31" s="1"/>
      <c r="I31" s="1">
        <v>947.54</v>
      </c>
      <c r="J31" s="1"/>
      <c r="K31" s="1"/>
      <c r="L31" s="1">
        <v>398.8</v>
      </c>
      <c r="M31" s="1">
        <v>950.94</v>
      </c>
      <c r="N31" s="1">
        <v>3990.33</v>
      </c>
      <c r="O31" s="1">
        <v>0</v>
      </c>
      <c r="P31" s="1"/>
      <c r="Q31" s="1"/>
      <c r="R31" s="6"/>
      <c r="S31" s="1"/>
      <c r="T31" s="1"/>
      <c r="U31" s="1"/>
      <c r="V31" s="5">
        <f t="shared" si="0"/>
        <v>297084.50999999995</v>
      </c>
    </row>
    <row r="32" spans="1:22" ht="12.75">
      <c r="A32" s="3">
        <v>7</v>
      </c>
      <c r="B32" s="1">
        <v>182437.44</v>
      </c>
      <c r="C32" s="1">
        <v>59314.47</v>
      </c>
      <c r="D32" s="4">
        <v>40367.29</v>
      </c>
      <c r="E32" s="1">
        <v>13642.98</v>
      </c>
      <c r="F32" s="1"/>
      <c r="G32" s="1">
        <v>3140</v>
      </c>
      <c r="H32" s="1"/>
      <c r="I32" s="1">
        <v>580.6800000000001</v>
      </c>
      <c r="J32" s="1"/>
      <c r="K32" s="1"/>
      <c r="L32" s="1">
        <v>59.82</v>
      </c>
      <c r="M32" s="1">
        <v>1207.95</v>
      </c>
      <c r="N32" s="1">
        <v>3989.89</v>
      </c>
      <c r="O32" s="1">
        <v>0</v>
      </c>
      <c r="P32" s="1"/>
      <c r="Q32" s="1"/>
      <c r="R32" s="6"/>
      <c r="S32" s="1"/>
      <c r="T32" s="1"/>
      <c r="U32" s="1"/>
      <c r="V32" s="5">
        <f t="shared" si="0"/>
        <v>304740.52</v>
      </c>
    </row>
    <row r="33" spans="1:22" ht="12.75">
      <c r="A33" s="3">
        <v>8</v>
      </c>
      <c r="B33" s="1">
        <v>205571.69</v>
      </c>
      <c r="C33" s="1">
        <v>56835.33</v>
      </c>
      <c r="D33" s="4">
        <v>45225.75</v>
      </c>
      <c r="E33" s="1">
        <v>13631.87</v>
      </c>
      <c r="F33" s="1"/>
      <c r="G33" s="1">
        <v>3140</v>
      </c>
      <c r="H33" s="1"/>
      <c r="I33" s="1">
        <v>601.8199999999999</v>
      </c>
      <c r="J33" s="1"/>
      <c r="K33" s="1"/>
      <c r="L33" s="1">
        <v>0</v>
      </c>
      <c r="M33" s="1">
        <v>3700.95</v>
      </c>
      <c r="N33" s="1">
        <v>3990.58</v>
      </c>
      <c r="O33" s="1">
        <v>0</v>
      </c>
      <c r="P33" s="1"/>
      <c r="Q33" s="1"/>
      <c r="R33" s="6"/>
      <c r="S33" s="1"/>
      <c r="T33" s="1"/>
      <c r="U33" s="1"/>
      <c r="V33" s="5">
        <f t="shared" si="0"/>
        <v>332697.99000000005</v>
      </c>
    </row>
    <row r="34" spans="1:22" ht="12.75">
      <c r="A34" s="3">
        <v>9</v>
      </c>
      <c r="B34" s="1">
        <v>315626.59</v>
      </c>
      <c r="C34" s="1">
        <v>100491.01</v>
      </c>
      <c r="D34" s="4">
        <v>67907.67</v>
      </c>
      <c r="E34" s="1">
        <v>22598.45</v>
      </c>
      <c r="F34" s="1"/>
      <c r="G34" s="1">
        <v>3140</v>
      </c>
      <c r="H34" s="1"/>
      <c r="I34" s="1">
        <v>1495.23</v>
      </c>
      <c r="J34" s="1"/>
      <c r="K34" s="1"/>
      <c r="L34" s="1">
        <v>0</v>
      </c>
      <c r="M34" s="1">
        <v>1670.57</v>
      </c>
      <c r="N34" s="1">
        <v>3990.3</v>
      </c>
      <c r="O34" s="1">
        <v>507.54</v>
      </c>
      <c r="P34" s="1"/>
      <c r="Q34" s="1"/>
      <c r="R34" s="6"/>
      <c r="S34" s="1"/>
      <c r="T34" s="1"/>
      <c r="U34" s="1"/>
      <c r="V34" s="5">
        <f t="shared" si="0"/>
        <v>517427.36</v>
      </c>
    </row>
    <row r="35" spans="1:22" ht="12.75">
      <c r="A35" s="3">
        <v>11</v>
      </c>
      <c r="B35" s="1">
        <v>200359.33</v>
      </c>
      <c r="C35" s="1">
        <v>67122.82</v>
      </c>
      <c r="D35" s="4">
        <v>44291.36</v>
      </c>
      <c r="E35" s="1">
        <v>15654.94</v>
      </c>
      <c r="F35" s="1"/>
      <c r="G35" s="1">
        <v>3140</v>
      </c>
      <c r="H35" s="1"/>
      <c r="I35" s="1">
        <v>1122.38</v>
      </c>
      <c r="J35" s="1"/>
      <c r="K35" s="1"/>
      <c r="L35" s="1">
        <v>0</v>
      </c>
      <c r="M35" s="1">
        <v>1975.2399999999998</v>
      </c>
      <c r="N35" s="1">
        <v>0</v>
      </c>
      <c r="O35" s="1">
        <v>0</v>
      </c>
      <c r="P35" s="1"/>
      <c r="Q35" s="1"/>
      <c r="R35" s="6"/>
      <c r="S35" s="1"/>
      <c r="T35" s="23"/>
      <c r="U35" s="1"/>
      <c r="V35" s="5">
        <f t="shared" si="0"/>
        <v>333666.07</v>
      </c>
    </row>
    <row r="36" spans="1:22" ht="12.75">
      <c r="A36" s="3" t="s">
        <v>3</v>
      </c>
      <c r="B36" s="1">
        <v>497404</v>
      </c>
      <c r="C36" s="1">
        <v>72529.81</v>
      </c>
      <c r="D36" s="4">
        <v>108849.92</v>
      </c>
      <c r="E36" s="1">
        <v>16866.91</v>
      </c>
      <c r="F36" s="1"/>
      <c r="G36" s="1">
        <v>3140</v>
      </c>
      <c r="H36" s="1"/>
      <c r="I36" s="1">
        <v>1377.09</v>
      </c>
      <c r="J36" s="1"/>
      <c r="K36" s="1"/>
      <c r="L36" s="1">
        <v>0</v>
      </c>
      <c r="M36" s="1">
        <v>3606.7</v>
      </c>
      <c r="N36" s="1">
        <v>0</v>
      </c>
      <c r="O36" s="1">
        <v>253.77</v>
      </c>
      <c r="P36" s="1"/>
      <c r="Q36" s="1"/>
      <c r="R36" s="6"/>
      <c r="S36" s="1"/>
      <c r="T36" s="1"/>
      <c r="U36" s="1">
        <v>365947</v>
      </c>
      <c r="V36" s="5">
        <f t="shared" si="0"/>
        <v>1069975.2000000002</v>
      </c>
    </row>
    <row r="37" spans="1:22" ht="12.75">
      <c r="A37" s="3">
        <v>12</v>
      </c>
      <c r="B37" s="1">
        <v>424365.65</v>
      </c>
      <c r="C37" s="1">
        <v>126595.69</v>
      </c>
      <c r="D37" s="4">
        <v>87414.04</v>
      </c>
      <c r="E37" s="1">
        <v>30162.01</v>
      </c>
      <c r="F37" s="1"/>
      <c r="G37" s="1">
        <v>3140</v>
      </c>
      <c r="H37" s="1"/>
      <c r="I37" s="1">
        <v>1811.29</v>
      </c>
      <c r="J37" s="1"/>
      <c r="K37" s="1"/>
      <c r="L37" s="1">
        <v>299.1</v>
      </c>
      <c r="M37" s="1">
        <v>2947.6</v>
      </c>
      <c r="N37" s="1">
        <v>4592.21</v>
      </c>
      <c r="O37" s="1">
        <v>338.36</v>
      </c>
      <c r="P37" s="1"/>
      <c r="Q37" s="1"/>
      <c r="R37" s="6"/>
      <c r="S37" s="1"/>
      <c r="T37" s="1"/>
      <c r="U37" s="1"/>
      <c r="V37" s="5">
        <f t="shared" si="0"/>
        <v>681665.9500000001</v>
      </c>
    </row>
    <row r="38" spans="1:22" ht="12.75">
      <c r="A38" s="3">
        <v>15</v>
      </c>
      <c r="B38" s="1">
        <v>782477.97</v>
      </c>
      <c r="C38" s="1">
        <v>129640.76</v>
      </c>
      <c r="D38" s="4">
        <v>171535.18</v>
      </c>
      <c r="E38" s="1">
        <v>30093.15</v>
      </c>
      <c r="F38" s="1"/>
      <c r="G38" s="1">
        <v>3790</v>
      </c>
      <c r="H38" s="1"/>
      <c r="I38" s="1">
        <v>1485.18</v>
      </c>
      <c r="J38" s="1"/>
      <c r="K38" s="1"/>
      <c r="L38" s="1">
        <v>0</v>
      </c>
      <c r="M38" s="1">
        <v>5826.1</v>
      </c>
      <c r="N38" s="1">
        <v>0</v>
      </c>
      <c r="O38" s="1">
        <v>507.54</v>
      </c>
      <c r="P38" s="1"/>
      <c r="Q38" s="1"/>
      <c r="R38" s="6"/>
      <c r="S38" s="1"/>
      <c r="T38" s="1"/>
      <c r="U38" s="1"/>
      <c r="V38" s="5">
        <f t="shared" si="0"/>
        <v>1125355.88</v>
      </c>
    </row>
    <row r="39" spans="1:22" ht="12.75">
      <c r="A39" s="3">
        <v>16</v>
      </c>
      <c r="B39" s="1">
        <v>552089.75</v>
      </c>
      <c r="C39" s="1">
        <v>123211.08</v>
      </c>
      <c r="D39" s="4">
        <v>122287.6</v>
      </c>
      <c r="E39" s="1">
        <v>26758.23</v>
      </c>
      <c r="F39" s="1"/>
      <c r="G39" s="1">
        <v>3790</v>
      </c>
      <c r="H39" s="1"/>
      <c r="I39" s="1">
        <v>1458.3799999999999</v>
      </c>
      <c r="J39" s="1"/>
      <c r="K39" s="1"/>
      <c r="L39" s="1">
        <v>0</v>
      </c>
      <c r="M39" s="1">
        <v>3161.2</v>
      </c>
      <c r="N39" s="1">
        <v>0</v>
      </c>
      <c r="O39" s="1">
        <v>126.89</v>
      </c>
      <c r="P39" s="1"/>
      <c r="Q39" s="1"/>
      <c r="R39" s="6"/>
      <c r="S39" s="1"/>
      <c r="T39" s="1"/>
      <c r="U39" s="1"/>
      <c r="V39" s="5">
        <f t="shared" si="0"/>
        <v>832883.1299999999</v>
      </c>
    </row>
    <row r="40" spans="1:22" ht="12.75">
      <c r="A40" s="3">
        <v>17</v>
      </c>
      <c r="B40" s="1">
        <v>335092.4</v>
      </c>
      <c r="C40" s="1">
        <v>83853.18</v>
      </c>
      <c r="D40" s="4">
        <v>74546.18</v>
      </c>
      <c r="E40" s="1">
        <v>18585.13</v>
      </c>
      <c r="F40" s="1"/>
      <c r="G40" s="1">
        <v>3140</v>
      </c>
      <c r="H40" s="1"/>
      <c r="I40" s="1">
        <v>1207.3600000000001</v>
      </c>
      <c r="J40" s="1"/>
      <c r="K40" s="1"/>
      <c r="L40" s="1">
        <v>39.88</v>
      </c>
      <c r="M40" s="1">
        <v>1416.13</v>
      </c>
      <c r="N40" s="1">
        <v>4591.68</v>
      </c>
      <c r="O40" s="1">
        <v>118.43</v>
      </c>
      <c r="P40" s="1"/>
      <c r="Q40" s="1"/>
      <c r="R40" s="6"/>
      <c r="S40" s="1"/>
      <c r="T40" s="1"/>
      <c r="U40" s="1"/>
      <c r="V40" s="5">
        <f t="shared" si="0"/>
        <v>522590.37</v>
      </c>
    </row>
    <row r="41" spans="1:22" s="22" customFormat="1" ht="12.75">
      <c r="A41" s="11" t="s">
        <v>1</v>
      </c>
      <c r="B41" s="11">
        <f aca="true" t="shared" si="2" ref="B41:U41">SUM(B26:B40)</f>
        <v>5748326.19</v>
      </c>
      <c r="C41" s="11">
        <f t="shared" si="2"/>
        <v>1347458.28</v>
      </c>
      <c r="D41" s="11">
        <f t="shared" si="2"/>
        <v>1284660.4600000002</v>
      </c>
      <c r="E41" s="11">
        <f t="shared" si="2"/>
        <v>306950.81000000006</v>
      </c>
      <c r="F41" s="11">
        <f t="shared" si="2"/>
        <v>0</v>
      </c>
      <c r="G41" s="11">
        <f t="shared" si="2"/>
        <v>46560</v>
      </c>
      <c r="H41" s="11">
        <f t="shared" si="2"/>
        <v>0</v>
      </c>
      <c r="I41" s="11">
        <f t="shared" si="2"/>
        <v>19590.72</v>
      </c>
      <c r="J41" s="11">
        <f t="shared" si="2"/>
        <v>0</v>
      </c>
      <c r="K41" s="11">
        <f t="shared" si="2"/>
        <v>0</v>
      </c>
      <c r="L41" s="11">
        <f t="shared" si="2"/>
        <v>3441.88</v>
      </c>
      <c r="M41" s="11">
        <f t="shared" si="2"/>
        <v>46573.81999999999</v>
      </c>
      <c r="N41" s="11">
        <f t="shared" si="2"/>
        <v>33964.509999999995</v>
      </c>
      <c r="O41" s="11">
        <f t="shared" si="2"/>
        <v>2486.95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365947</v>
      </c>
      <c r="V41" s="11">
        <f t="shared" si="0"/>
        <v>9205960.620000001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118823.08</v>
      </c>
      <c r="D43" s="1"/>
      <c r="E43" s="1">
        <v>29437.74</v>
      </c>
      <c r="F43" s="1">
        <v>3140</v>
      </c>
      <c r="G43" s="1"/>
      <c r="H43" s="1"/>
      <c r="I43" s="1">
        <v>300.52</v>
      </c>
      <c r="J43" s="1"/>
      <c r="K43" s="1"/>
      <c r="L43" s="14">
        <v>99.7</v>
      </c>
      <c r="M43" s="1">
        <v>334.11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152135.15</v>
      </c>
    </row>
    <row r="44" spans="1:22" ht="12.75">
      <c r="A44" s="1" t="s">
        <v>28</v>
      </c>
      <c r="B44" s="1"/>
      <c r="C44" s="1">
        <v>74146.17</v>
      </c>
      <c r="D44" s="1"/>
      <c r="E44" s="1">
        <v>24241.46</v>
      </c>
      <c r="F44" s="1">
        <v>3140</v>
      </c>
      <c r="G44" s="1"/>
      <c r="H44" s="1"/>
      <c r="I44" s="1">
        <v>80.52</v>
      </c>
      <c r="J44" s="1"/>
      <c r="K44" s="1"/>
      <c r="L44" s="1"/>
      <c r="M44" s="1">
        <v>745.33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102353.48000000001</v>
      </c>
    </row>
    <row r="45" spans="1:22" ht="12.75">
      <c r="A45" s="1" t="s">
        <v>5</v>
      </c>
      <c r="B45" s="1"/>
      <c r="C45" s="1">
        <v>112905.66</v>
      </c>
      <c r="D45" s="1"/>
      <c r="E45" s="1">
        <v>24456.38</v>
      </c>
      <c r="F45" s="1">
        <v>3140</v>
      </c>
      <c r="G45" s="1"/>
      <c r="H45" s="1"/>
      <c r="I45" s="1">
        <v>80.52</v>
      </c>
      <c r="J45" s="1"/>
      <c r="K45" s="1"/>
      <c r="L45" s="1"/>
      <c r="M45" s="1">
        <v>308.41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140890.97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305874.91000000003</v>
      </c>
      <c r="D46" s="11">
        <f t="shared" si="3"/>
        <v>0</v>
      </c>
      <c r="E46" s="11">
        <f>SUM(E43:E45)</f>
        <v>78135.58</v>
      </c>
      <c r="F46" s="11">
        <f t="shared" si="3"/>
        <v>9420</v>
      </c>
      <c r="G46" s="11">
        <f t="shared" si="3"/>
        <v>0</v>
      </c>
      <c r="H46" s="11">
        <f t="shared" si="3"/>
        <v>0</v>
      </c>
      <c r="I46" s="11">
        <f t="shared" si="3"/>
        <v>461.55999999999995</v>
      </c>
      <c r="J46" s="11">
        <f t="shared" si="3"/>
        <v>0</v>
      </c>
      <c r="K46" s="11">
        <f t="shared" si="3"/>
        <v>0</v>
      </c>
      <c r="L46" s="11">
        <f t="shared" si="3"/>
        <v>99.7</v>
      </c>
      <c r="M46" s="11">
        <f t="shared" si="3"/>
        <v>1387.8500000000001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395379.60000000003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102467.26</v>
      </c>
      <c r="C48" s="11">
        <v>45496.61</v>
      </c>
      <c r="D48" s="11">
        <v>22621.49</v>
      </c>
      <c r="E48" s="11">
        <v>10305.59</v>
      </c>
      <c r="F48" s="11"/>
      <c r="G48" s="11"/>
      <c r="H48" s="11"/>
      <c r="I48" s="11">
        <v>1622.16</v>
      </c>
      <c r="J48" s="11"/>
      <c r="K48" s="11"/>
      <c r="L48" s="11"/>
      <c r="M48" s="14">
        <v>308.41</v>
      </c>
      <c r="N48" s="11"/>
      <c r="O48" s="11"/>
      <c r="P48" s="11"/>
      <c r="Q48" s="11"/>
      <c r="R48" s="1"/>
      <c r="S48" s="11"/>
      <c r="T48" s="11"/>
      <c r="U48" s="11"/>
      <c r="V48" s="11">
        <f>SUM(B48:U48)</f>
        <v>182821.52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91441.88</v>
      </c>
      <c r="D50" s="11"/>
      <c r="E50" s="11">
        <v>23889.74</v>
      </c>
      <c r="F50" s="11"/>
      <c r="G50" s="11"/>
      <c r="H50" s="11"/>
      <c r="I50" s="11">
        <v>1115.5</v>
      </c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116447.12000000001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229595.57</v>
      </c>
      <c r="D52" s="11"/>
      <c r="E52" s="11">
        <v>49638.72</v>
      </c>
      <c r="F52" s="11"/>
      <c r="G52" s="11">
        <v>3790</v>
      </c>
      <c r="H52" s="11"/>
      <c r="I52" s="11">
        <v>393.04</v>
      </c>
      <c r="J52" s="11"/>
      <c r="K52" s="11"/>
      <c r="L52" s="11">
        <v>185</v>
      </c>
      <c r="M52" s="11">
        <v>3294.87</v>
      </c>
      <c r="N52" s="11"/>
      <c r="O52" s="11">
        <v>372.2</v>
      </c>
      <c r="P52" s="11"/>
      <c r="Q52" s="11"/>
      <c r="R52" s="1"/>
      <c r="S52" s="25"/>
      <c r="T52" s="11"/>
      <c r="U52" s="11"/>
      <c r="V52" s="11">
        <f>SUM(B52:U52)</f>
        <v>287269.4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53820.14</v>
      </c>
      <c r="C54" s="34">
        <v>4828.1</v>
      </c>
      <c r="D54" s="34">
        <v>11970.1</v>
      </c>
      <c r="E54" s="34">
        <v>1581.71</v>
      </c>
      <c r="F54" s="34"/>
      <c r="G54" s="34"/>
      <c r="H54" s="34"/>
      <c r="I54" s="34">
        <v>340.52</v>
      </c>
      <c r="J54" s="34"/>
      <c r="K54" s="34"/>
      <c r="L54" s="34"/>
      <c r="M54" s="34">
        <v>848.14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5" sqref="C15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47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255545.48</v>
      </c>
      <c r="D5" s="4"/>
      <c r="E5" s="4">
        <v>58194.41</v>
      </c>
      <c r="F5" s="4">
        <v>1808.5</v>
      </c>
      <c r="G5" s="4"/>
      <c r="H5" s="4">
        <v>8183.16</v>
      </c>
      <c r="I5" s="4">
        <v>1233.6</v>
      </c>
      <c r="J5" s="4"/>
      <c r="K5" s="4"/>
      <c r="L5" s="2">
        <v>2405</v>
      </c>
      <c r="M5" s="4">
        <v>7787.4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335665.08999999997</v>
      </c>
    </row>
    <row r="6" spans="1:22" ht="12.75">
      <c r="A6" s="3">
        <v>3</v>
      </c>
      <c r="B6" s="4"/>
      <c r="C6" s="4">
        <v>138003.38</v>
      </c>
      <c r="D6" s="4"/>
      <c r="E6" s="4">
        <v>30104.13</v>
      </c>
      <c r="F6" s="4">
        <v>3501.8</v>
      </c>
      <c r="G6" s="4"/>
      <c r="H6" s="4">
        <v>4633.9</v>
      </c>
      <c r="I6" s="4">
        <v>940.77</v>
      </c>
      <c r="J6" s="4"/>
      <c r="K6" s="4"/>
      <c r="L6" s="4">
        <v>598.2</v>
      </c>
      <c r="M6" s="4">
        <v>5037.4</v>
      </c>
      <c r="N6" s="13">
        <v>2279.94</v>
      </c>
      <c r="O6" s="4">
        <v>0</v>
      </c>
      <c r="P6" s="4"/>
      <c r="Q6" s="4"/>
      <c r="R6" s="4"/>
      <c r="S6" s="4"/>
      <c r="T6" s="4"/>
      <c r="U6" s="4">
        <v>1355.3</v>
      </c>
      <c r="V6" s="5">
        <f t="shared" si="0"/>
        <v>186454.81999999998</v>
      </c>
    </row>
    <row r="7" spans="1:22" ht="12.75">
      <c r="A7" s="3">
        <v>4</v>
      </c>
      <c r="B7" s="4"/>
      <c r="C7" s="4">
        <v>182020.97</v>
      </c>
      <c r="D7" s="4"/>
      <c r="E7" s="4">
        <v>40545.08</v>
      </c>
      <c r="F7" s="4">
        <v>5020.78</v>
      </c>
      <c r="G7" s="4"/>
      <c r="H7" s="4">
        <v>4336.44</v>
      </c>
      <c r="I7" s="4">
        <v>868.77</v>
      </c>
      <c r="J7" s="4"/>
      <c r="K7" s="4"/>
      <c r="L7" s="4">
        <v>2442</v>
      </c>
      <c r="M7" s="4">
        <v>6504.759999999999</v>
      </c>
      <c r="N7" s="13">
        <v>2279.94</v>
      </c>
      <c r="O7" s="4">
        <v>101.51</v>
      </c>
      <c r="P7" s="4"/>
      <c r="Q7" s="4"/>
      <c r="R7" s="4"/>
      <c r="S7" s="4"/>
      <c r="T7" s="4"/>
      <c r="U7" s="4"/>
      <c r="V7" s="5">
        <f t="shared" si="0"/>
        <v>244120.25</v>
      </c>
    </row>
    <row r="8" spans="1:22" ht="12.75">
      <c r="A8" s="3">
        <v>5</v>
      </c>
      <c r="B8" s="4"/>
      <c r="C8" s="4">
        <v>585283.31</v>
      </c>
      <c r="D8" s="4"/>
      <c r="E8" s="4">
        <v>127284.16</v>
      </c>
      <c r="F8" s="4">
        <v>4399.46</v>
      </c>
      <c r="G8" s="4"/>
      <c r="H8" s="4">
        <v>7655.43</v>
      </c>
      <c r="I8" s="4">
        <v>1359.19</v>
      </c>
      <c r="J8" s="4"/>
      <c r="K8" s="4"/>
      <c r="L8" s="4">
        <v>2220</v>
      </c>
      <c r="M8" s="4">
        <v>10640.22</v>
      </c>
      <c r="N8" s="13"/>
      <c r="O8" s="4">
        <v>406.03</v>
      </c>
      <c r="P8" s="4"/>
      <c r="Q8" s="4"/>
      <c r="R8" s="4"/>
      <c r="S8" s="4"/>
      <c r="T8" s="4"/>
      <c r="U8" s="4"/>
      <c r="V8" s="5">
        <f t="shared" si="0"/>
        <v>739247.8</v>
      </c>
    </row>
    <row r="9" spans="1:22" ht="12.75">
      <c r="A9" s="3">
        <v>6</v>
      </c>
      <c r="B9" s="4"/>
      <c r="C9" s="4">
        <v>214949.2</v>
      </c>
      <c r="D9" s="4"/>
      <c r="E9" s="4">
        <v>47822.12</v>
      </c>
      <c r="F9" s="4">
        <v>2154.6</v>
      </c>
      <c r="G9" s="4"/>
      <c r="H9" s="4">
        <v>9605.71</v>
      </c>
      <c r="I9" s="4">
        <v>1072.13</v>
      </c>
      <c r="J9" s="4"/>
      <c r="K9" s="4"/>
      <c r="L9" s="4">
        <v>1665</v>
      </c>
      <c r="M9" s="4">
        <v>8172.92</v>
      </c>
      <c r="N9" s="13"/>
      <c r="O9" s="4">
        <v>0</v>
      </c>
      <c r="P9" s="4"/>
      <c r="Q9" s="4"/>
      <c r="R9" s="4"/>
      <c r="S9" s="4"/>
      <c r="T9" s="4"/>
      <c r="U9" s="4"/>
      <c r="V9" s="5">
        <f t="shared" si="0"/>
        <v>285441.68</v>
      </c>
    </row>
    <row r="10" spans="1:22" ht="12.75">
      <c r="A10" s="3">
        <v>11</v>
      </c>
      <c r="B10" s="4"/>
      <c r="C10" s="4">
        <v>105803.03</v>
      </c>
      <c r="D10" s="4"/>
      <c r="E10" s="4">
        <v>24608.19</v>
      </c>
      <c r="F10" s="4">
        <v>3730.54</v>
      </c>
      <c r="G10" s="4"/>
      <c r="H10" s="4">
        <v>4184.13</v>
      </c>
      <c r="I10" s="4">
        <v>773.99</v>
      </c>
      <c r="J10" s="4"/>
      <c r="K10" s="4"/>
      <c r="L10" s="4">
        <v>319.04</v>
      </c>
      <c r="M10" s="4">
        <v>3803.75</v>
      </c>
      <c r="N10" s="13"/>
      <c r="O10" s="4">
        <v>1706.94</v>
      </c>
      <c r="P10" s="4"/>
      <c r="Q10" s="4"/>
      <c r="R10" s="4"/>
      <c r="S10" s="4"/>
      <c r="T10" s="4"/>
      <c r="U10" s="4"/>
      <c r="V10" s="5">
        <f t="shared" si="0"/>
        <v>144929.61000000002</v>
      </c>
    </row>
    <row r="11" spans="1:22" ht="12.75">
      <c r="A11" s="3">
        <v>12</v>
      </c>
      <c r="B11" s="4"/>
      <c r="C11" s="4">
        <v>250856.08</v>
      </c>
      <c r="D11" s="4"/>
      <c r="E11" s="4">
        <v>54604.63</v>
      </c>
      <c r="F11" s="4">
        <v>7311.5</v>
      </c>
      <c r="G11" s="4"/>
      <c r="H11" s="4">
        <v>2041.22</v>
      </c>
      <c r="I11" s="4">
        <v>1131.88</v>
      </c>
      <c r="J11" s="4"/>
      <c r="K11" s="4"/>
      <c r="L11" s="4">
        <v>1794.6</v>
      </c>
      <c r="M11" s="4">
        <v>5710.76</v>
      </c>
      <c r="N11" s="13">
        <v>2279.94</v>
      </c>
      <c r="O11" s="4">
        <v>253.77</v>
      </c>
      <c r="P11" s="4"/>
      <c r="Q11" s="4"/>
      <c r="R11" s="4"/>
      <c r="S11" s="4"/>
      <c r="T11" s="4"/>
      <c r="U11" s="4"/>
      <c r="V11" s="5">
        <f t="shared" si="0"/>
        <v>325984.37999999995</v>
      </c>
    </row>
    <row r="12" spans="1:22" ht="12.75">
      <c r="A12" s="3">
        <v>13</v>
      </c>
      <c r="B12" s="4"/>
      <c r="C12" s="4">
        <v>155158.86</v>
      </c>
      <c r="D12" s="4"/>
      <c r="E12" s="4">
        <v>38896.28</v>
      </c>
      <c r="F12" s="4">
        <v>1280.76</v>
      </c>
      <c r="G12" s="4"/>
      <c r="H12" s="4">
        <v>3685.16</v>
      </c>
      <c r="I12" s="4">
        <v>1067.9099999999999</v>
      </c>
      <c r="J12" s="4"/>
      <c r="K12" s="4"/>
      <c r="L12" s="4">
        <v>897.3</v>
      </c>
      <c r="M12" s="4">
        <v>5345.81</v>
      </c>
      <c r="N12" s="13">
        <v>2279.94</v>
      </c>
      <c r="O12" s="4">
        <v>0</v>
      </c>
      <c r="P12" s="4"/>
      <c r="Q12" s="4"/>
      <c r="R12" s="4"/>
      <c r="S12" s="4"/>
      <c r="T12" s="4"/>
      <c r="U12" s="4"/>
      <c r="V12" s="5">
        <f t="shared" si="0"/>
        <v>208612.02</v>
      </c>
    </row>
    <row r="13" spans="1:22" ht="12.75">
      <c r="A13" s="3">
        <v>14</v>
      </c>
      <c r="B13" s="4"/>
      <c r="C13" s="4">
        <v>84827.82</v>
      </c>
      <c r="D13" s="4"/>
      <c r="E13" s="4">
        <v>17188.52</v>
      </c>
      <c r="F13" s="4">
        <v>2888.7</v>
      </c>
      <c r="G13" s="4"/>
      <c r="H13" s="4">
        <v>1637.11</v>
      </c>
      <c r="I13" s="4">
        <v>556.23</v>
      </c>
      <c r="J13" s="4"/>
      <c r="K13" s="4"/>
      <c r="L13" s="4">
        <v>358.92</v>
      </c>
      <c r="M13" s="4">
        <v>1827.34</v>
      </c>
      <c r="N13" s="13"/>
      <c r="O13" s="4">
        <v>0</v>
      </c>
      <c r="P13" s="4"/>
      <c r="Q13" s="4"/>
      <c r="R13" s="4"/>
      <c r="S13" s="4"/>
      <c r="T13" s="4"/>
      <c r="U13" s="4"/>
      <c r="V13" s="5">
        <f t="shared" si="0"/>
        <v>109284.64</v>
      </c>
    </row>
    <row r="14" spans="1:22" ht="12.75">
      <c r="A14" s="3">
        <v>16</v>
      </c>
      <c r="B14" s="4"/>
      <c r="C14" s="4">
        <v>148688.14</v>
      </c>
      <c r="D14" s="4"/>
      <c r="E14" s="4">
        <v>33436.8</v>
      </c>
      <c r="F14" s="4">
        <v>2971.46</v>
      </c>
      <c r="G14" s="4"/>
      <c r="H14" s="4">
        <v>2178.5</v>
      </c>
      <c r="I14" s="4">
        <v>804</v>
      </c>
      <c r="J14" s="4"/>
      <c r="K14" s="4"/>
      <c r="L14" s="4">
        <v>925</v>
      </c>
      <c r="M14" s="4">
        <v>5165.9</v>
      </c>
      <c r="N14" s="13"/>
      <c r="O14" s="4">
        <v>287.61</v>
      </c>
      <c r="P14" s="4"/>
      <c r="Q14" s="4"/>
      <c r="R14" s="4"/>
      <c r="S14" s="4"/>
      <c r="T14" s="4"/>
      <c r="U14" s="4"/>
      <c r="V14" s="5">
        <f t="shared" si="0"/>
        <v>194457.40999999997</v>
      </c>
    </row>
    <row r="15" spans="1:22" ht="12.75">
      <c r="A15" s="3">
        <v>21</v>
      </c>
      <c r="B15" s="4"/>
      <c r="C15" s="4">
        <v>416582.86</v>
      </c>
      <c r="D15" s="4"/>
      <c r="E15" s="4">
        <v>90332.21</v>
      </c>
      <c r="F15" s="4">
        <v>5436.98</v>
      </c>
      <c r="G15" s="4"/>
      <c r="H15" s="4">
        <v>17015.63</v>
      </c>
      <c r="I15" s="4">
        <v>1140.47</v>
      </c>
      <c r="J15" s="4"/>
      <c r="K15" s="4"/>
      <c r="L15" s="4">
        <v>3145</v>
      </c>
      <c r="M15" s="4">
        <v>14208.480000000001</v>
      </c>
      <c r="N15" s="13"/>
      <c r="O15" s="4">
        <v>253.78</v>
      </c>
      <c r="P15" s="4"/>
      <c r="Q15" s="4"/>
      <c r="R15" s="4"/>
      <c r="S15" s="4"/>
      <c r="T15" s="4"/>
      <c r="U15" s="4"/>
      <c r="V15" s="5">
        <f t="shared" si="0"/>
        <v>548115.4099999999</v>
      </c>
    </row>
    <row r="16" spans="1:22" ht="12.75">
      <c r="A16" s="3">
        <v>24</v>
      </c>
      <c r="B16" s="4"/>
      <c r="C16" s="4">
        <v>338102.38</v>
      </c>
      <c r="D16" s="4"/>
      <c r="E16" s="4">
        <v>73836.51</v>
      </c>
      <c r="F16" s="4">
        <v>10061.4</v>
      </c>
      <c r="G16" s="4"/>
      <c r="H16" s="4">
        <v>9174.16</v>
      </c>
      <c r="I16" s="4">
        <v>1577.6599999999999</v>
      </c>
      <c r="J16" s="4"/>
      <c r="K16" s="4"/>
      <c r="L16" s="4">
        <v>2220</v>
      </c>
      <c r="M16" s="4">
        <v>14537.460000000001</v>
      </c>
      <c r="N16" s="13"/>
      <c r="O16" s="4">
        <v>625.97</v>
      </c>
      <c r="P16" s="4"/>
      <c r="Q16" s="4"/>
      <c r="R16" s="4"/>
      <c r="S16" s="4">
        <v>8180</v>
      </c>
      <c r="T16" s="4"/>
      <c r="U16" s="4"/>
      <c r="V16" s="5">
        <f t="shared" si="0"/>
        <v>458315.54</v>
      </c>
    </row>
    <row r="17" spans="1:22" ht="12.75">
      <c r="A17" s="3">
        <v>25</v>
      </c>
      <c r="B17" s="4"/>
      <c r="C17" s="4">
        <v>248456.2</v>
      </c>
      <c r="D17" s="4"/>
      <c r="E17" s="4">
        <v>56426.88</v>
      </c>
      <c r="F17" s="4">
        <v>3952.52</v>
      </c>
      <c r="G17" s="4"/>
      <c r="H17" s="4">
        <v>7166.91</v>
      </c>
      <c r="I17" s="4">
        <v>926.24</v>
      </c>
      <c r="J17" s="4"/>
      <c r="K17" s="4"/>
      <c r="L17" s="4">
        <v>1096.7</v>
      </c>
      <c r="M17" s="4">
        <v>7802.83</v>
      </c>
      <c r="N17" s="13">
        <v>2279.94</v>
      </c>
      <c r="O17" s="4">
        <v>0</v>
      </c>
      <c r="P17" s="4"/>
      <c r="Q17" s="4"/>
      <c r="R17" s="4"/>
      <c r="S17" s="4"/>
      <c r="T17" s="4"/>
      <c r="U17" s="4"/>
      <c r="V17" s="5">
        <f t="shared" si="0"/>
        <v>328108.22000000003</v>
      </c>
    </row>
    <row r="18" spans="1:22" ht="12.75">
      <c r="A18" s="3">
        <v>30</v>
      </c>
      <c r="B18" s="4"/>
      <c r="C18" s="4">
        <v>238917.97</v>
      </c>
      <c r="D18" s="4"/>
      <c r="E18" s="4">
        <v>52344.08</v>
      </c>
      <c r="F18" s="4">
        <v>2101.16</v>
      </c>
      <c r="G18" s="4"/>
      <c r="H18" s="4">
        <v>7984.73</v>
      </c>
      <c r="I18" s="4">
        <v>1291.9</v>
      </c>
      <c r="J18" s="4"/>
      <c r="K18" s="4"/>
      <c r="L18" s="4">
        <v>1480</v>
      </c>
      <c r="M18" s="4">
        <v>6283.9</v>
      </c>
      <c r="N18" s="13"/>
      <c r="O18" s="4">
        <v>676.72</v>
      </c>
      <c r="P18" s="4"/>
      <c r="Q18" s="4"/>
      <c r="R18" s="4"/>
      <c r="S18" s="4"/>
      <c r="T18" s="4"/>
      <c r="U18" s="4"/>
      <c r="V18" s="5">
        <f t="shared" si="0"/>
        <v>311080.45999999996</v>
      </c>
    </row>
    <row r="19" spans="1:22" ht="12.75">
      <c r="A19" s="3">
        <v>31</v>
      </c>
      <c r="B19" s="4"/>
      <c r="C19" s="4">
        <v>229007.67</v>
      </c>
      <c r="D19" s="4"/>
      <c r="E19" s="4">
        <v>51187.65</v>
      </c>
      <c r="F19" s="4">
        <v>4657.6</v>
      </c>
      <c r="G19" s="4"/>
      <c r="H19" s="4">
        <v>6212.05</v>
      </c>
      <c r="I19" s="4">
        <v>1194.4299999999998</v>
      </c>
      <c r="J19" s="4"/>
      <c r="K19" s="4"/>
      <c r="L19" s="4">
        <v>1850</v>
      </c>
      <c r="M19" s="4">
        <v>7422.45</v>
      </c>
      <c r="N19" s="13"/>
      <c r="O19" s="4">
        <v>126.88</v>
      </c>
      <c r="P19" s="4"/>
      <c r="Q19" s="4"/>
      <c r="R19" s="4"/>
      <c r="S19" s="4"/>
      <c r="T19" s="4"/>
      <c r="U19" s="4"/>
      <c r="V19" s="5">
        <f t="shared" si="0"/>
        <v>301658.73</v>
      </c>
    </row>
    <row r="20" spans="1:22" ht="12.75">
      <c r="A20" s="3">
        <v>32</v>
      </c>
      <c r="B20" s="4"/>
      <c r="C20" s="4">
        <v>186833.78</v>
      </c>
      <c r="D20" s="4"/>
      <c r="E20" s="4">
        <v>41103.43</v>
      </c>
      <c r="F20" s="4">
        <v>4498.12</v>
      </c>
      <c r="G20" s="4"/>
      <c r="H20" s="4">
        <v>6190.97</v>
      </c>
      <c r="I20" s="4">
        <v>991.73</v>
      </c>
      <c r="J20" s="4"/>
      <c r="K20" s="4"/>
      <c r="L20" s="4">
        <v>1850</v>
      </c>
      <c r="M20" s="4">
        <v>3495.34</v>
      </c>
      <c r="N20" s="13"/>
      <c r="O20" s="4">
        <v>380.65</v>
      </c>
      <c r="P20" s="4"/>
      <c r="Q20" s="4"/>
      <c r="R20" s="4"/>
      <c r="S20" s="4"/>
      <c r="T20" s="4"/>
      <c r="U20" s="4"/>
      <c r="V20" s="5">
        <f t="shared" si="0"/>
        <v>245344.02</v>
      </c>
    </row>
    <row r="21" spans="1:22" ht="12.75">
      <c r="A21" s="3">
        <v>33</v>
      </c>
      <c r="B21" s="4"/>
      <c r="C21" s="4">
        <v>213787.44</v>
      </c>
      <c r="D21" s="4"/>
      <c r="E21" s="4">
        <v>42971.35</v>
      </c>
      <c r="F21" s="4">
        <v>3943</v>
      </c>
      <c r="G21" s="4"/>
      <c r="H21" s="4">
        <v>3541.46</v>
      </c>
      <c r="I21" s="4">
        <v>1127.9099999999999</v>
      </c>
      <c r="J21" s="4"/>
      <c r="K21" s="4"/>
      <c r="L21" s="4">
        <v>1295</v>
      </c>
      <c r="M21" s="4">
        <v>7067.78</v>
      </c>
      <c r="N21" s="13">
        <v>2279.94</v>
      </c>
      <c r="O21" s="4">
        <v>676.72</v>
      </c>
      <c r="P21" s="4"/>
      <c r="Q21" s="4"/>
      <c r="R21" s="4"/>
      <c r="S21" s="4"/>
      <c r="T21" s="4"/>
      <c r="U21" s="4"/>
      <c r="V21" s="5">
        <f t="shared" si="0"/>
        <v>276690.6</v>
      </c>
    </row>
    <row r="22" spans="1:22" ht="12.75">
      <c r="A22" s="3">
        <v>34</v>
      </c>
      <c r="B22" s="4"/>
      <c r="C22" s="4">
        <v>317341.85</v>
      </c>
      <c r="D22" s="4"/>
      <c r="E22" s="4">
        <v>70760.64</v>
      </c>
      <c r="F22" s="4">
        <v>5668.22</v>
      </c>
      <c r="G22" s="4"/>
      <c r="H22" s="4">
        <v>14066.6</v>
      </c>
      <c r="I22" s="4">
        <v>1493.56</v>
      </c>
      <c r="J22" s="4"/>
      <c r="K22" s="4"/>
      <c r="L22" s="4">
        <v>2960</v>
      </c>
      <c r="M22" s="4">
        <v>10992.32</v>
      </c>
      <c r="N22" s="4"/>
      <c r="O22" s="4">
        <v>845.9</v>
      </c>
      <c r="P22" s="4"/>
      <c r="Q22" s="4"/>
      <c r="R22" s="4"/>
      <c r="S22" s="4"/>
      <c r="T22" s="4"/>
      <c r="U22" s="4"/>
      <c r="V22" s="5">
        <f t="shared" si="0"/>
        <v>424129.08999999997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4310166.42</v>
      </c>
      <c r="D23" s="11">
        <f t="shared" si="1"/>
        <v>0</v>
      </c>
      <c r="E23" s="11">
        <f t="shared" si="1"/>
        <v>951647.0700000001</v>
      </c>
      <c r="F23" s="11">
        <f>SUM(F5:F22)</f>
        <v>75387.1</v>
      </c>
      <c r="G23" s="11">
        <f t="shared" si="1"/>
        <v>0</v>
      </c>
      <c r="H23" s="11">
        <f t="shared" si="1"/>
        <v>119493.27000000002</v>
      </c>
      <c r="I23" s="11">
        <f t="shared" si="1"/>
        <v>19552.37</v>
      </c>
      <c r="J23" s="11">
        <f t="shared" si="1"/>
        <v>0</v>
      </c>
      <c r="K23" s="11">
        <f t="shared" si="1"/>
        <v>0</v>
      </c>
      <c r="L23" s="11">
        <f t="shared" si="1"/>
        <v>29521.760000000002</v>
      </c>
      <c r="M23" s="11">
        <f t="shared" si="1"/>
        <v>131806.81999999998</v>
      </c>
      <c r="N23" s="11">
        <f t="shared" si="1"/>
        <v>13679.640000000001</v>
      </c>
      <c r="O23" s="11">
        <f t="shared" si="1"/>
        <v>6850.02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8180</v>
      </c>
      <c r="T23" s="11">
        <f t="shared" si="1"/>
        <v>0</v>
      </c>
      <c r="U23" s="11">
        <f t="shared" si="1"/>
        <v>1355.3</v>
      </c>
      <c r="V23" s="11">
        <f t="shared" si="1"/>
        <v>5667639.77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1024050.4</v>
      </c>
      <c r="C26" s="2">
        <v>123364.61</v>
      </c>
      <c r="D26" s="1">
        <v>225999.8</v>
      </c>
      <c r="E26" s="1">
        <v>27654.92</v>
      </c>
      <c r="F26" s="1">
        <v>33138.729999999996</v>
      </c>
      <c r="G26" s="1">
        <v>5750</v>
      </c>
      <c r="H26" s="1"/>
      <c r="I26" s="1">
        <v>210.51999999999998</v>
      </c>
      <c r="J26" s="1"/>
      <c r="K26" s="1"/>
      <c r="L26" s="1">
        <v>737.78</v>
      </c>
      <c r="M26" s="1">
        <v>2392.19</v>
      </c>
      <c r="N26" s="14">
        <v>3989.89</v>
      </c>
      <c r="O26" s="1"/>
      <c r="P26" s="1"/>
      <c r="Q26" s="1"/>
      <c r="R26" s="1"/>
      <c r="S26" s="1"/>
      <c r="T26" s="1"/>
      <c r="U26" s="1">
        <v>1355.3</v>
      </c>
      <c r="V26" s="5">
        <f t="shared" si="0"/>
        <v>1448644.14</v>
      </c>
    </row>
    <row r="27" spans="1:22" ht="12.75">
      <c r="A27" s="3">
        <v>2</v>
      </c>
      <c r="B27" s="1">
        <v>87067.26</v>
      </c>
      <c r="C27" s="4">
        <v>4879.1</v>
      </c>
      <c r="D27" s="1">
        <v>14907.97</v>
      </c>
      <c r="E27" s="1">
        <v>1073.4</v>
      </c>
      <c r="F27" s="1"/>
      <c r="G27" s="1"/>
      <c r="H27" s="1"/>
      <c r="I27" s="1">
        <v>0</v>
      </c>
      <c r="J27" s="1"/>
      <c r="K27" s="1"/>
      <c r="L27" s="17">
        <v>0</v>
      </c>
      <c r="M27" s="17">
        <v>0</v>
      </c>
      <c r="N27" s="14"/>
      <c r="P27" s="1"/>
      <c r="Q27" s="1"/>
      <c r="R27" s="1"/>
      <c r="S27" s="1"/>
      <c r="T27" s="1"/>
      <c r="U27" s="1"/>
      <c r="V27" s="5">
        <f t="shared" si="0"/>
        <v>107927.73</v>
      </c>
    </row>
    <row r="28" spans="1:22" ht="12.75">
      <c r="A28" s="3">
        <v>3</v>
      </c>
      <c r="B28" s="1">
        <v>309615.51</v>
      </c>
      <c r="C28" s="4">
        <v>95522.9</v>
      </c>
      <c r="D28" s="1">
        <v>68115.44</v>
      </c>
      <c r="E28" s="1">
        <v>20759.18</v>
      </c>
      <c r="F28" s="1">
        <v>17925.03</v>
      </c>
      <c r="G28" s="1">
        <v>2750</v>
      </c>
      <c r="H28" s="1"/>
      <c r="I28" s="1">
        <v>80.52</v>
      </c>
      <c r="J28" s="1"/>
      <c r="K28" s="1"/>
      <c r="L28" s="1">
        <v>199.4</v>
      </c>
      <c r="M28" s="1">
        <v>2775.71</v>
      </c>
      <c r="N28" s="14">
        <v>3989.9</v>
      </c>
      <c r="O28" s="1"/>
      <c r="P28" s="1"/>
      <c r="Q28" s="1"/>
      <c r="R28" s="1"/>
      <c r="S28" s="1"/>
      <c r="T28" s="1"/>
      <c r="U28" s="1">
        <v>1355.3</v>
      </c>
      <c r="V28" s="5">
        <f t="shared" si="0"/>
        <v>523088.89000000013</v>
      </c>
    </row>
    <row r="29" spans="1:22" ht="12.75">
      <c r="A29" s="3">
        <v>4</v>
      </c>
      <c r="B29" s="1">
        <v>1722521.4</v>
      </c>
      <c r="C29" s="4">
        <v>193370.52</v>
      </c>
      <c r="D29" s="1">
        <v>356749.43</v>
      </c>
      <c r="E29" s="1">
        <v>39781.54</v>
      </c>
      <c r="F29" s="1">
        <v>43318.03</v>
      </c>
      <c r="G29" s="1"/>
      <c r="H29" s="1"/>
      <c r="I29" s="1">
        <v>381.29999999999995</v>
      </c>
      <c r="J29" s="1">
        <v>436.51</v>
      </c>
      <c r="K29" s="1"/>
      <c r="L29" s="1">
        <v>1295</v>
      </c>
      <c r="M29" s="1">
        <v>4910.889999999999</v>
      </c>
      <c r="N29" s="14"/>
      <c r="O29" s="1">
        <v>761.32</v>
      </c>
      <c r="P29" s="1"/>
      <c r="Q29" s="1"/>
      <c r="R29" s="1"/>
      <c r="S29" s="1"/>
      <c r="T29" s="1"/>
      <c r="U29" s="1"/>
      <c r="V29" s="5">
        <f t="shared" si="0"/>
        <v>2363525.9399999995</v>
      </c>
    </row>
    <row r="30" spans="1:22" ht="12.75">
      <c r="A30" s="3">
        <v>5</v>
      </c>
      <c r="B30" s="1">
        <v>1331812.21</v>
      </c>
      <c r="C30" s="4">
        <v>180054.86</v>
      </c>
      <c r="D30" s="1">
        <v>287287.91</v>
      </c>
      <c r="E30" s="1">
        <v>39622.9</v>
      </c>
      <c r="F30" s="1">
        <v>51718.13</v>
      </c>
      <c r="G30" s="1">
        <v>7000</v>
      </c>
      <c r="H30" s="1"/>
      <c r="I30" s="1">
        <v>161.04</v>
      </c>
      <c r="J30" s="1"/>
      <c r="K30" s="1"/>
      <c r="L30" s="1">
        <v>2590</v>
      </c>
      <c r="M30" s="1">
        <v>3726.65</v>
      </c>
      <c r="N30" s="14"/>
      <c r="O30" s="1">
        <v>253.77</v>
      </c>
      <c r="P30" s="1"/>
      <c r="Q30" s="1"/>
      <c r="R30" s="1"/>
      <c r="S30" s="1">
        <v>8180</v>
      </c>
      <c r="T30" s="23"/>
      <c r="U30" s="23"/>
      <c r="V30" s="5">
        <f t="shared" si="0"/>
        <v>1912407.4699999995</v>
      </c>
    </row>
    <row r="31" spans="1:22" ht="12.75">
      <c r="A31" s="3">
        <v>6</v>
      </c>
      <c r="B31" s="1">
        <v>358490.2</v>
      </c>
      <c r="C31" s="4">
        <v>83484.14</v>
      </c>
      <c r="D31" s="1">
        <v>78867.83</v>
      </c>
      <c r="E31" s="1">
        <v>19065.97</v>
      </c>
      <c r="F31" s="1">
        <v>11461.67</v>
      </c>
      <c r="G31" s="1">
        <v>3000</v>
      </c>
      <c r="H31" s="1"/>
      <c r="I31" s="1">
        <v>210.51999999999998</v>
      </c>
      <c r="J31" s="1"/>
      <c r="K31" s="1"/>
      <c r="L31" s="1">
        <v>797.6</v>
      </c>
      <c r="M31" s="1">
        <v>848.13</v>
      </c>
      <c r="N31" s="14">
        <v>3989.89</v>
      </c>
      <c r="O31" s="1">
        <v>0</v>
      </c>
      <c r="P31" s="1"/>
      <c r="Q31" s="1"/>
      <c r="R31" s="1"/>
      <c r="S31" s="1"/>
      <c r="T31" s="1"/>
      <c r="U31" s="1">
        <v>1355.3</v>
      </c>
      <c r="V31" s="5">
        <f t="shared" si="0"/>
        <v>561571.2500000001</v>
      </c>
    </row>
    <row r="32" spans="1:22" ht="12.75">
      <c r="A32" s="3">
        <v>7</v>
      </c>
      <c r="B32" s="1">
        <v>345295.44</v>
      </c>
      <c r="C32" s="4">
        <v>64379.51</v>
      </c>
      <c r="D32" s="1">
        <v>76158.28</v>
      </c>
      <c r="E32" s="1">
        <v>14481.88</v>
      </c>
      <c r="F32" s="1">
        <v>12458.230000000001</v>
      </c>
      <c r="G32" s="1">
        <v>2750</v>
      </c>
      <c r="H32" s="1"/>
      <c r="I32" s="1">
        <v>80.52</v>
      </c>
      <c r="J32" s="1"/>
      <c r="K32" s="1"/>
      <c r="L32" s="1">
        <v>99.7</v>
      </c>
      <c r="M32" s="1">
        <v>693.93</v>
      </c>
      <c r="N32" s="14">
        <v>3989.89</v>
      </c>
      <c r="O32" s="1">
        <v>126.88</v>
      </c>
      <c r="P32" s="1"/>
      <c r="Q32" s="1"/>
      <c r="R32" s="1"/>
      <c r="S32" s="1"/>
      <c r="T32" s="1"/>
      <c r="U32" s="1">
        <v>1355.3</v>
      </c>
      <c r="V32" s="5">
        <f t="shared" si="0"/>
        <v>521869.56</v>
      </c>
    </row>
    <row r="33" spans="1:22" ht="12.75">
      <c r="A33" s="3">
        <v>8</v>
      </c>
      <c r="B33" s="1">
        <v>390869.95</v>
      </c>
      <c r="C33" s="4">
        <v>88407.42</v>
      </c>
      <c r="D33" s="1">
        <v>85991.37</v>
      </c>
      <c r="E33" s="1">
        <v>19880.83</v>
      </c>
      <c r="F33" s="1">
        <v>13425.83</v>
      </c>
      <c r="G33" s="1">
        <v>2750</v>
      </c>
      <c r="H33" s="1"/>
      <c r="I33" s="1">
        <v>210.51999999999998</v>
      </c>
      <c r="J33" s="1"/>
      <c r="K33" s="1"/>
      <c r="L33" s="1">
        <v>358.92</v>
      </c>
      <c r="M33" s="1">
        <v>1441.83</v>
      </c>
      <c r="N33" s="14">
        <v>3989.9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607580.34</v>
      </c>
    </row>
    <row r="34" spans="1:22" ht="12.75">
      <c r="A34" s="3">
        <v>9</v>
      </c>
      <c r="B34" s="1">
        <v>760985.9</v>
      </c>
      <c r="C34" s="4">
        <v>125337.71</v>
      </c>
      <c r="D34" s="1">
        <v>161434.84</v>
      </c>
      <c r="E34" s="1">
        <v>28039.11</v>
      </c>
      <c r="F34" s="1">
        <v>22972.629999999997</v>
      </c>
      <c r="G34" s="1">
        <v>4250</v>
      </c>
      <c r="H34" s="1"/>
      <c r="I34" s="1">
        <v>80.52</v>
      </c>
      <c r="J34" s="1"/>
      <c r="K34" s="1"/>
      <c r="L34" s="1">
        <v>370</v>
      </c>
      <c r="M34" s="1">
        <v>1927.58</v>
      </c>
      <c r="N34" s="14">
        <v>3989.9</v>
      </c>
      <c r="O34" s="1">
        <v>507.54</v>
      </c>
      <c r="P34" s="1"/>
      <c r="Q34" s="1"/>
      <c r="R34" s="1"/>
      <c r="S34" s="1">
        <v>8180</v>
      </c>
      <c r="T34" s="1"/>
      <c r="U34" s="1">
        <v>1355.3</v>
      </c>
      <c r="V34" s="5">
        <f t="shared" si="0"/>
        <v>1119431.03</v>
      </c>
    </row>
    <row r="35" spans="1:22" ht="12.75">
      <c r="A35" s="3">
        <v>11</v>
      </c>
      <c r="B35" s="1">
        <v>411326.75</v>
      </c>
      <c r="C35" s="4">
        <v>79170.33</v>
      </c>
      <c r="D35" s="1">
        <v>90704.18</v>
      </c>
      <c r="E35" s="1">
        <v>18456.53</v>
      </c>
      <c r="F35" s="1">
        <v>22267.989999999998</v>
      </c>
      <c r="G35" s="1">
        <v>2750</v>
      </c>
      <c r="H35" s="1"/>
      <c r="I35" s="1">
        <v>210.51999999999998</v>
      </c>
      <c r="J35" s="1"/>
      <c r="K35" s="1"/>
      <c r="L35" s="1">
        <v>530.34</v>
      </c>
      <c r="M35" s="1">
        <v>2149.27</v>
      </c>
      <c r="N35" s="14"/>
      <c r="O35" s="1">
        <v>0</v>
      </c>
      <c r="P35" s="1"/>
      <c r="Q35" s="1"/>
      <c r="R35" s="1"/>
      <c r="S35" s="1"/>
      <c r="T35" s="23"/>
      <c r="U35" s="1"/>
      <c r="V35" s="5">
        <f t="shared" si="0"/>
        <v>627565.91</v>
      </c>
    </row>
    <row r="36" spans="1:22" ht="12.75">
      <c r="A36" s="3" t="s">
        <v>3</v>
      </c>
      <c r="B36" s="1">
        <v>1098211.87</v>
      </c>
      <c r="C36" s="4">
        <v>76906.2</v>
      </c>
      <c r="D36" s="1">
        <v>246451.26</v>
      </c>
      <c r="E36" s="1">
        <v>18003.92</v>
      </c>
      <c r="F36" s="35">
        <v>28702.81</v>
      </c>
      <c r="G36" s="1"/>
      <c r="H36" s="1"/>
      <c r="I36" s="1">
        <v>161.04</v>
      </c>
      <c r="J36" s="1">
        <v>420.01</v>
      </c>
      <c r="K36" s="1"/>
      <c r="L36" s="1">
        <v>1060.66</v>
      </c>
      <c r="M36" s="1">
        <v>4280.57</v>
      </c>
      <c r="N36" s="14"/>
      <c r="O36" s="1">
        <v>507.54</v>
      </c>
      <c r="P36" s="1"/>
      <c r="Q36" s="1"/>
      <c r="R36" s="1"/>
      <c r="S36" s="1"/>
      <c r="T36" s="1"/>
      <c r="U36" s="1"/>
      <c r="V36" s="5">
        <f t="shared" si="0"/>
        <v>1474705.8800000001</v>
      </c>
    </row>
    <row r="37" spans="1:22" ht="12.75">
      <c r="A37" s="3">
        <v>12</v>
      </c>
      <c r="B37" s="1">
        <v>1148912.95</v>
      </c>
      <c r="C37" s="1">
        <v>162901.16</v>
      </c>
      <c r="D37" s="1">
        <v>229219.14</v>
      </c>
      <c r="E37" s="36">
        <v>35838.25</v>
      </c>
      <c r="F37" s="1">
        <v>26642.55</v>
      </c>
      <c r="G37" s="1">
        <v>4750</v>
      </c>
      <c r="H37" s="1"/>
      <c r="I37" s="1">
        <v>291.03999999999996</v>
      </c>
      <c r="J37" s="1"/>
      <c r="K37" s="1"/>
      <c r="L37" s="1">
        <v>398.8</v>
      </c>
      <c r="M37" s="1">
        <v>2340.79</v>
      </c>
      <c r="N37" s="14">
        <v>3989.9</v>
      </c>
      <c r="O37" s="1">
        <v>169.18</v>
      </c>
      <c r="P37" s="1"/>
      <c r="Q37" s="1"/>
      <c r="R37" s="1"/>
      <c r="S37" s="1"/>
      <c r="T37" s="1"/>
      <c r="U37" s="1">
        <v>1355.3</v>
      </c>
      <c r="V37" s="5">
        <f t="shared" si="0"/>
        <v>1616809.06</v>
      </c>
    </row>
    <row r="38" spans="1:22" ht="12.75">
      <c r="A38" s="3">
        <v>15</v>
      </c>
      <c r="B38" s="1">
        <v>1404585.58</v>
      </c>
      <c r="C38" s="1">
        <v>176727.06</v>
      </c>
      <c r="D38" s="1">
        <v>305509.34</v>
      </c>
      <c r="E38" s="1">
        <v>39690.4</v>
      </c>
      <c r="F38" s="1">
        <v>45917.13</v>
      </c>
      <c r="G38" s="1">
        <v>9500</v>
      </c>
      <c r="H38" s="1"/>
      <c r="I38" s="1">
        <v>80.52</v>
      </c>
      <c r="J38" s="1"/>
      <c r="K38" s="1"/>
      <c r="L38" s="1">
        <v>1110</v>
      </c>
      <c r="M38" s="1">
        <v>3214.62</v>
      </c>
      <c r="N38" s="14"/>
      <c r="O38" s="1">
        <v>507.54</v>
      </c>
      <c r="P38" s="1"/>
      <c r="Q38" s="1"/>
      <c r="R38" s="1"/>
      <c r="S38" s="1"/>
      <c r="T38" s="1"/>
      <c r="U38" s="1"/>
      <c r="V38" s="5">
        <f t="shared" si="0"/>
        <v>1986842.1900000002</v>
      </c>
    </row>
    <row r="39" spans="1:22" ht="12.75">
      <c r="A39" s="3">
        <v>16</v>
      </c>
      <c r="B39" s="1">
        <v>1544021.81</v>
      </c>
      <c r="C39" s="1">
        <v>176066.4</v>
      </c>
      <c r="D39" s="1">
        <v>341493.27</v>
      </c>
      <c r="E39" s="1">
        <v>38427.02</v>
      </c>
      <c r="F39" s="1">
        <v>46957.25</v>
      </c>
      <c r="G39" s="1"/>
      <c r="H39" s="1"/>
      <c r="I39" s="1">
        <v>80.52</v>
      </c>
      <c r="J39" s="1">
        <v>420</v>
      </c>
      <c r="K39" s="1"/>
      <c r="L39" s="1">
        <v>740</v>
      </c>
      <c r="M39" s="1">
        <v>2493</v>
      </c>
      <c r="N39" s="14"/>
      <c r="O39" s="1">
        <v>126.88</v>
      </c>
      <c r="P39" s="1"/>
      <c r="Q39" s="1"/>
      <c r="R39" s="1"/>
      <c r="S39" s="1"/>
      <c r="T39" s="1"/>
      <c r="U39" s="1"/>
      <c r="V39" s="5">
        <f t="shared" si="0"/>
        <v>2150826.15</v>
      </c>
    </row>
    <row r="40" spans="1:22" ht="12.75">
      <c r="A40" s="3">
        <v>17</v>
      </c>
      <c r="B40" s="1">
        <v>654407.91</v>
      </c>
      <c r="C40" s="1">
        <v>109496.81</v>
      </c>
      <c r="D40" s="1">
        <v>145058.15</v>
      </c>
      <c r="E40" s="1">
        <v>24559.25</v>
      </c>
      <c r="F40" s="1">
        <v>22312.250000000004</v>
      </c>
      <c r="G40" s="1">
        <v>4750</v>
      </c>
      <c r="H40" s="1"/>
      <c r="I40" s="1">
        <v>95.16</v>
      </c>
      <c r="J40" s="1"/>
      <c r="K40" s="1"/>
      <c r="L40" s="1">
        <v>518.44</v>
      </c>
      <c r="M40" s="1">
        <v>1441.83</v>
      </c>
      <c r="N40" s="1">
        <v>3989.9</v>
      </c>
      <c r="O40" s="1">
        <v>126.88</v>
      </c>
      <c r="P40" s="1"/>
      <c r="Q40" s="1"/>
      <c r="R40" s="1"/>
      <c r="S40" s="1"/>
      <c r="T40" s="1"/>
      <c r="U40" s="1">
        <v>1355.3</v>
      </c>
      <c r="V40" s="5">
        <f t="shared" si="0"/>
        <v>968111.88</v>
      </c>
    </row>
    <row r="41" spans="1:22" s="22" customFormat="1" ht="12.75">
      <c r="A41" s="11" t="s">
        <v>1</v>
      </c>
      <c r="B41" s="11">
        <f aca="true" t="shared" si="2" ref="B41:U41">SUM(B26:B40)</f>
        <v>12592175.14</v>
      </c>
      <c r="C41" s="11">
        <f t="shared" si="2"/>
        <v>1740068.73</v>
      </c>
      <c r="D41" s="11">
        <f t="shared" si="2"/>
        <v>2713948.2099999995</v>
      </c>
      <c r="E41" s="11">
        <f t="shared" si="2"/>
        <v>385335.10000000003</v>
      </c>
      <c r="F41" s="11">
        <f>SUM(F26:F40)</f>
        <v>399218.26</v>
      </c>
      <c r="G41" s="11">
        <f t="shared" si="2"/>
        <v>50000</v>
      </c>
      <c r="H41" s="11">
        <f t="shared" si="2"/>
        <v>0</v>
      </c>
      <c r="I41" s="11">
        <f t="shared" si="2"/>
        <v>2334.2599999999993</v>
      </c>
      <c r="J41" s="11">
        <f t="shared" si="2"/>
        <v>1276.52</v>
      </c>
      <c r="K41" s="11">
        <f t="shared" si="2"/>
        <v>0</v>
      </c>
      <c r="L41" s="11">
        <f>SUM(L26:L40)</f>
        <v>10806.640000000001</v>
      </c>
      <c r="M41" s="11">
        <f>SUM(M26:M40)</f>
        <v>34636.99</v>
      </c>
      <c r="N41" s="11">
        <f t="shared" si="2"/>
        <v>31919.170000000006</v>
      </c>
      <c r="O41" s="11">
        <f>SUM(O26:O40)</f>
        <v>3341.3</v>
      </c>
      <c r="P41" s="11"/>
      <c r="Q41" s="11"/>
      <c r="R41" s="11">
        <f t="shared" si="2"/>
        <v>0</v>
      </c>
      <c r="S41" s="11">
        <f t="shared" si="2"/>
        <v>16360</v>
      </c>
      <c r="T41" s="11">
        <f t="shared" si="2"/>
        <v>0</v>
      </c>
      <c r="U41" s="11">
        <f t="shared" si="2"/>
        <v>9487.1</v>
      </c>
      <c r="V41" s="11">
        <f t="shared" si="0"/>
        <v>17990907.42000001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203044.73</v>
      </c>
      <c r="D43" s="1"/>
      <c r="E43" s="1">
        <v>46071.26</v>
      </c>
      <c r="F43" s="1">
        <v>4339.12</v>
      </c>
      <c r="G43" s="1"/>
      <c r="H43" s="1"/>
      <c r="I43" s="1">
        <v>438.41999999999996</v>
      </c>
      <c r="J43" s="1"/>
      <c r="K43" s="1"/>
      <c r="L43" s="1">
        <v>358.92</v>
      </c>
      <c r="M43" s="1">
        <v>539.72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254792.17000000004</v>
      </c>
    </row>
    <row r="44" spans="1:22" ht="12.75">
      <c r="A44" s="1" t="s">
        <v>28</v>
      </c>
      <c r="B44" s="1"/>
      <c r="C44" s="1">
        <v>85115.69</v>
      </c>
      <c r="D44" s="1"/>
      <c r="E44" s="1">
        <v>17436.32</v>
      </c>
      <c r="F44" s="1">
        <v>2778.46</v>
      </c>
      <c r="G44" s="1"/>
      <c r="H44" s="1"/>
      <c r="I44" s="1">
        <v>203.13</v>
      </c>
      <c r="J44" s="1"/>
      <c r="K44" s="1"/>
      <c r="L44" s="1"/>
      <c r="M44" s="1">
        <v>719.63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106253.23000000003</v>
      </c>
    </row>
    <row r="45" spans="1:22" ht="12.75">
      <c r="A45" s="1" t="s">
        <v>5</v>
      </c>
      <c r="B45" s="1"/>
      <c r="C45" s="1">
        <v>112961.26</v>
      </c>
      <c r="D45" s="1"/>
      <c r="E45" s="1">
        <v>25410.16</v>
      </c>
      <c r="F45" s="1">
        <v>3703.76</v>
      </c>
      <c r="G45" s="1"/>
      <c r="H45" s="1"/>
      <c r="I45" s="1">
        <v>320.04</v>
      </c>
      <c r="J45" s="1"/>
      <c r="K45" s="1"/>
      <c r="L45" s="1"/>
      <c r="M45" s="1">
        <v>334.11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142729.33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401121.68000000005</v>
      </c>
      <c r="D46" s="11">
        <f t="shared" si="3"/>
        <v>0</v>
      </c>
      <c r="E46" s="11">
        <f t="shared" si="3"/>
        <v>88917.74</v>
      </c>
      <c r="F46" s="11">
        <f t="shared" si="3"/>
        <v>10821.34</v>
      </c>
      <c r="G46" s="11">
        <f t="shared" si="3"/>
        <v>0</v>
      </c>
      <c r="H46" s="11">
        <f t="shared" si="3"/>
        <v>0</v>
      </c>
      <c r="I46" s="11">
        <f t="shared" si="3"/>
        <v>961.5899999999999</v>
      </c>
      <c r="J46" s="11">
        <f t="shared" si="3"/>
        <v>0</v>
      </c>
      <c r="K46" s="11">
        <f t="shared" si="3"/>
        <v>0</v>
      </c>
      <c r="L46" s="11">
        <f t="shared" si="3"/>
        <v>358.92</v>
      </c>
      <c r="M46" s="11">
        <f t="shared" si="3"/>
        <v>1593.46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503774.7300000001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125709.78</v>
      </c>
      <c r="C48" s="11">
        <v>39705.12</v>
      </c>
      <c r="D48" s="11">
        <v>26925.78</v>
      </c>
      <c r="E48" s="11">
        <v>7208.1</v>
      </c>
      <c r="F48" s="11"/>
      <c r="G48" s="11"/>
      <c r="H48" s="11"/>
      <c r="I48" s="11">
        <v>1442.94</v>
      </c>
      <c r="J48" s="11"/>
      <c r="K48" s="11"/>
      <c r="L48" s="11">
        <v>185</v>
      </c>
      <c r="M48" s="11">
        <v>321.26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201497.98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156119.76</v>
      </c>
      <c r="D50" s="11"/>
      <c r="E50" s="11">
        <v>29930.69</v>
      </c>
      <c r="F50" s="11"/>
      <c r="G50" s="11"/>
      <c r="H50" s="11"/>
      <c r="I50" s="11">
        <v>2891.48</v>
      </c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188941.93000000002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245700.71</v>
      </c>
      <c r="D52" s="11"/>
      <c r="E52" s="11">
        <v>52867.71</v>
      </c>
      <c r="F52" s="11">
        <v>8569.16</v>
      </c>
      <c r="G52" s="11"/>
      <c r="H52" s="11"/>
      <c r="I52" s="11">
        <v>1064.71</v>
      </c>
      <c r="J52" s="11"/>
      <c r="K52" s="11"/>
      <c r="L52" s="11">
        <v>962</v>
      </c>
      <c r="M52" s="11">
        <v>2133.18</v>
      </c>
      <c r="N52" s="11"/>
      <c r="O52" s="11">
        <v>186.1</v>
      </c>
      <c r="P52" s="11"/>
      <c r="Q52" s="11"/>
      <c r="R52" s="11"/>
      <c r="S52" s="25"/>
      <c r="T52" s="11"/>
      <c r="U52" s="11"/>
      <c r="V52" s="11">
        <f>SUM(B52:U52)</f>
        <v>311483.56999999995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59060.06</v>
      </c>
      <c r="C54" s="34">
        <v>7789.13</v>
      </c>
      <c r="D54" s="34">
        <v>12993.21</v>
      </c>
      <c r="E54" s="34">
        <v>1949.43</v>
      </c>
      <c r="F54" s="34">
        <v>3327.66</v>
      </c>
      <c r="G54" s="34"/>
      <c r="H54" s="34"/>
      <c r="I54" s="34">
        <v>210.52</v>
      </c>
      <c r="J54" s="34"/>
      <c r="K54" s="34"/>
      <c r="L54" s="34"/>
      <c r="M54" s="34">
        <v>424.07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2" sqref="D2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7" width="10.140625" style="17" customWidth="1"/>
    <col min="18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48</v>
      </c>
    </row>
    <row r="3" spans="1:22" ht="46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3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>
        <f>SUM(B4:U4)</f>
        <v>0</v>
      </c>
    </row>
    <row r="5" spans="1:22" ht="12.75">
      <c r="A5" s="3">
        <v>12</v>
      </c>
      <c r="B5" s="1">
        <v>25693.62</v>
      </c>
      <c r="C5" s="1">
        <v>138158</v>
      </c>
      <c r="D5" s="1">
        <v>5041.7</v>
      </c>
      <c r="E5" s="1">
        <v>30425.18</v>
      </c>
      <c r="F5" s="1">
        <v>11356</v>
      </c>
      <c r="G5" s="1"/>
      <c r="H5" s="1"/>
      <c r="I5" s="1">
        <v>10979.91</v>
      </c>
      <c r="J5" s="1"/>
      <c r="K5" s="1"/>
      <c r="L5" s="1">
        <v>546</v>
      </c>
      <c r="M5" s="1">
        <v>1766.86</v>
      </c>
      <c r="N5" s="1">
        <v>4253.1</v>
      </c>
      <c r="O5" s="1">
        <v>676.72</v>
      </c>
      <c r="P5" s="1"/>
      <c r="Q5" s="1">
        <v>1000</v>
      </c>
      <c r="R5" s="1"/>
      <c r="S5" s="1"/>
      <c r="T5" s="1"/>
      <c r="U5" s="1"/>
      <c r="V5" s="5">
        <f>SUM(B5:U5)</f>
        <v>229897.09</v>
      </c>
    </row>
    <row r="6" spans="2:19" ht="12.75">
      <c r="B6" s="26"/>
      <c r="D6" s="26"/>
      <c r="O6" s="27"/>
      <c r="P6" s="27"/>
      <c r="S6" s="56"/>
    </row>
    <row r="7" spans="2:4" ht="12.75">
      <c r="B7" s="27"/>
      <c r="D7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49</v>
      </c>
    </row>
    <row r="3" spans="1:22" ht="182.2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>SUM(E5:E22)</f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37"/>
      <c r="J26" s="1"/>
      <c r="K26" s="1"/>
      <c r="L26" s="1"/>
      <c r="M26" s="1"/>
      <c r="N26" s="1"/>
      <c r="O26" s="3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36"/>
      <c r="G27" s="1"/>
      <c r="H27" s="1"/>
      <c r="I27" s="37"/>
      <c r="J27" s="1"/>
      <c r="K27" s="1"/>
      <c r="L27" s="19"/>
      <c r="N27" s="1"/>
      <c r="O27" s="3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23"/>
      <c r="G28" s="1"/>
      <c r="H28" s="1"/>
      <c r="I28" s="37"/>
      <c r="J28" s="1"/>
      <c r="K28" s="1"/>
      <c r="L28" s="19"/>
      <c r="M28" s="1"/>
      <c r="N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37"/>
      <c r="J29" s="1"/>
      <c r="K29" s="1"/>
      <c r="L29" s="1"/>
      <c r="M29" s="1"/>
      <c r="N29" s="1"/>
      <c r="O29" s="3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37"/>
      <c r="J30" s="1"/>
      <c r="K30" s="1"/>
      <c r="L30" s="1"/>
      <c r="M30" s="1"/>
      <c r="N30" s="1"/>
      <c r="O30" s="3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37"/>
      <c r="J31" s="1"/>
      <c r="K31" s="1"/>
      <c r="L31" s="1"/>
      <c r="M31" s="1"/>
      <c r="N31" s="1"/>
      <c r="O31" s="3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37"/>
      <c r="J32" s="1"/>
      <c r="K32" s="1"/>
      <c r="L32" s="1"/>
      <c r="M32" s="1"/>
      <c r="N32" s="1"/>
      <c r="O32" s="3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37"/>
      <c r="J33" s="1"/>
      <c r="K33" s="1"/>
      <c r="L33" s="1"/>
      <c r="M33" s="1"/>
      <c r="N33" s="1"/>
      <c r="O33" s="3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37"/>
      <c r="J34" s="1"/>
      <c r="K34" s="1"/>
      <c r="L34" s="1"/>
      <c r="M34" s="1"/>
      <c r="N34" s="1"/>
      <c r="O34" s="3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37"/>
      <c r="J35" s="1"/>
      <c r="K35" s="1"/>
      <c r="L35" s="1"/>
      <c r="M35" s="1"/>
      <c r="N35" s="1"/>
      <c r="O35" s="3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36"/>
      <c r="G36" s="1"/>
      <c r="H36" s="1"/>
      <c r="I36" s="37"/>
      <c r="J36" s="1"/>
      <c r="K36" s="1"/>
      <c r="L36" s="1"/>
      <c r="M36" s="1"/>
      <c r="N36" s="1"/>
      <c r="O36" s="3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37"/>
      <c r="J37" s="1"/>
      <c r="K37" s="1"/>
      <c r="L37" s="1"/>
      <c r="M37" s="1"/>
      <c r="N37" s="1"/>
      <c r="O37" s="3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37"/>
      <c r="J38" s="1"/>
      <c r="K38" s="1"/>
      <c r="L38" s="1"/>
      <c r="M38" s="1"/>
      <c r="N38" s="1"/>
      <c r="O38" s="3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37"/>
      <c r="J39" s="1"/>
      <c r="K39" s="1"/>
      <c r="L39" s="1"/>
      <c r="M39" s="1"/>
      <c r="N39" s="1"/>
      <c r="O39" s="3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3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6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4" width="12.574218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50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1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1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1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1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1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1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1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4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4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4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2020-01-30T09:15:19Z</cp:lastPrinted>
  <dcterms:created xsi:type="dcterms:W3CDTF">1996-10-08T23:32:33Z</dcterms:created>
  <dcterms:modified xsi:type="dcterms:W3CDTF">2020-08-13T08:48:16Z</dcterms:modified>
  <cp:category/>
  <cp:version/>
  <cp:contentType/>
  <cp:contentStatus/>
</cp:coreProperties>
</file>